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<sst xmlns="http://schemas.openxmlformats.org/spreadsheetml/2006/main" count="526" uniqueCount="137">
  <si>
    <t/>
  </si>
  <si>
    <t>Наименование</t>
  </si>
  <si>
    <t>1</t>
  </si>
  <si>
    <t>2</t>
  </si>
  <si>
    <t>3</t>
  </si>
  <si>
    <t>Администрация Васильевского сельского поселения</t>
  </si>
  <si>
    <t>917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</si>
  <si>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</si>
  <si>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</si>
  <si>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Программа "Обеспечение деятельности администрации Васильевского сельского поселения Белогорского района Республики Крым по решению вопросов местного значения и переданных государственных полномочий на 2016 год"</t>
  </si>
  <si>
    <t>0100000000</t>
  </si>
  <si>
    <t>Подпрограмма "Обеспечение деятельности администрации Васильевского сельского поселения Белогорского района Республики Крым"</t>
  </si>
  <si>
    <t>0110000000</t>
  </si>
  <si>
    <t>Мероприятие "Обеспечение деятельности Главы муниципального образования Васильевского сельского поселения Белогорского района Республики Крым"</t>
  </si>
  <si>
    <t>0110100000</t>
  </si>
  <si>
    <t>Расходы на выплаты по оплате труда Главе муниципального образования Васильевское сельское поселение Белогорского района Республики Крым</t>
  </si>
  <si>
    <t>0110100110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</si>
  <si>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</si>
  <si>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</si>
  <si>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</si>
  <si>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 "Обеспечение деятельности администрации Васильевского сельского поселения Белогорского района Республики Крым"</t>
  </si>
  <si>
    <t>0110200000</t>
  </si>
  <si>
    <t>Расходы на выплаты по оплате труда персоналу администрации Васильевского сельского поселения Белогорского района Республики Крым"</t>
  </si>
  <si>
    <t>0110200110</t>
  </si>
  <si>
    <t>Расходы на обеспечение функций администрации Васильевского сельского поселения Белогорского района Республики Крым</t>
  </si>
  <si>
    <t>0110200190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</si>
  <si>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</si>
  <si>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</si>
  <si>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</si>
  <si>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</si>
  <si>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Резервные фонды</t>
  </si>
  <si>
    <t>Резервные средства</t>
  </si>
  <si>
    <t>9600000000</t>
  </si>
  <si>
    <t xml:space="preserve">Резервный фонд администрации Васильевского сельского поселения Белогорского района Респуьлики Крым </t>
  </si>
  <si>
    <t>9610000000</t>
  </si>
  <si>
    <t>Расходы за счет резервного фонда администрации Васильевского сельского поселения Белогорского района Республики Крым</t>
  </si>
  <si>
    <t>9610090100</t>
  </si>
  <si>
    <t>870</t>
  </si>
  <si>
    <t>Другие общегосударственные вопросы</t>
  </si>
  <si>
    <t>Непрограммные расходы общегосударственных вопросов</t>
  </si>
  <si>
    <t>9300000000</t>
  </si>
  <si>
    <t>Уплата членских взносов</t>
  </si>
  <si>
    <t>9310000000</t>
  </si>
  <si>
    <t>Расходы на обеспечение функций муниципальных органов в рамках непрограммных расходов по уплате членских взносов</t>
  </si>
  <si>
    <t>9310099000</t>
  </si>
  <si>
    <t>НАЦИОНАЛЬНАЯ ОБОРОНА</t>
  </si>
  <si>
    <t>Мобилизационная и вневойсковая подготовка</t>
  </si>
  <si>
    <t>Выполнение функций федерального органа государственной власти</t>
  </si>
  <si>
    <t>7500000000</t>
  </si>
  <si>
    <t xml:space="preserve">Осуществление первичного воинского учета </t>
  </si>
  <si>
    <t>7510000000</t>
  </si>
  <si>
    <t>Расходы на осуществление первичного воинского учета на территориях, где отсутствуют военные комиссариаты</t>
  </si>
  <si>
    <t>7510051180</t>
  </si>
  <si>
    <t>ЖИЛИЩНО-КОММУНАЛЬНОЕ ХОЗЯЙСТВО</t>
  </si>
  <si>
    <t>Коммунальное хозяйство</t>
  </si>
  <si>
    <t>Программа "Развитие водоснабжения территории Васильевского сельского поселения Белогорского района Республики Крым</t>
  </si>
  <si>
    <t>0300000000</t>
  </si>
  <si>
    <t>0300100000</t>
  </si>
  <si>
    <t>Разработка проектно-сметной документации на реконструкцию системы водоснабжения с. Васильевка</t>
  </si>
  <si>
    <t>0300122160</t>
  </si>
  <si>
    <t>0300200000</t>
  </si>
  <si>
    <t>Проведение государственной экспертизы проекта реконструкции системы водоснабжения с. Васильевка</t>
  </si>
  <si>
    <t>0300222160</t>
  </si>
  <si>
    <t>0300300000</t>
  </si>
  <si>
    <t>0300322160</t>
  </si>
  <si>
    <t>Благоустройство</t>
  </si>
  <si>
    <t>Программа "Благоустройство территории Васильевского сельского поселения Белогорского района Республики Крым"</t>
  </si>
  <si>
    <t>0200000000</t>
  </si>
  <si>
    <t>0200100000</t>
  </si>
  <si>
    <t>Ликвидация стихийных свалок</t>
  </si>
  <si>
    <t>0200122160</t>
  </si>
  <si>
    <t>КУЛЬТУРА, КИНЕМАТОГРАФИЯ</t>
  </si>
  <si>
    <t>Культура</t>
  </si>
  <si>
    <t>Непрогаммные расходы по распределению межбюджетных трансфертов из бюджетов поселений бюджету муниципального района</t>
  </si>
  <si>
    <t>7600000000</t>
  </si>
  <si>
    <t>Межбюджетные трансферты на переданные полномочия по отрасли культуры</t>
  </si>
  <si>
    <t>7600080591</t>
  </si>
  <si>
    <t>Иные межбюджетные трансферты</t>
  </si>
  <si>
    <t>540</t>
  </si>
  <si>
    <t>Итого</t>
  </si>
  <si>
    <t xml:space="preserve">Председатель Васильевского сельского совета- глава администрации </t>
  </si>
  <si>
    <t>Франгопулов В. Д.</t>
  </si>
  <si>
    <t>(подпись)</t>
  </si>
  <si>
    <t>(расшифровка подписи)</t>
  </si>
  <si>
    <t>зав эконом сектора</t>
  </si>
  <si>
    <t>Маслова И. В.</t>
  </si>
  <si>
    <t>Дата формирования отчета: 12.05.2016 17:30:57</t>
  </si>
  <si>
    <t>Ведомственная структура расходов бюджета муниципального образования Васильевское сельское поселение Белогорского района Республики Крым на 2016 год</t>
  </si>
  <si>
    <t>Проведение достоверности определения сметной стоимости объекта реконструкции системы водоснабжения с. Васильевка</t>
  </si>
  <si>
    <t>ГРБС</t>
  </si>
  <si>
    <t>Код целевой статьи расходов</t>
  </si>
  <si>
    <t>Код группы видов расходов</t>
  </si>
  <si>
    <t>Сумма (рублей)</t>
  </si>
  <si>
    <t>Код раздела</t>
  </si>
  <si>
    <t>Код подраздела</t>
  </si>
  <si>
    <t>01</t>
  </si>
  <si>
    <t>02</t>
  </si>
  <si>
    <t>05</t>
  </si>
  <si>
    <t>08</t>
  </si>
  <si>
    <t>04</t>
  </si>
  <si>
    <t>11</t>
  </si>
  <si>
    <t>13</t>
  </si>
  <si>
    <t>03</t>
  </si>
  <si>
    <t>00</t>
  </si>
  <si>
    <t>НАЦИОНАЛЬНАЯ ЭКОНОМИКА</t>
  </si>
  <si>
    <t>Расходы на развитие дорожного хозяйства в рамках реализации Государственной программы Республики Крым "Развитие транспортно-дорожного комплекса Республики Крым" на 2015-2017 годы"</t>
  </si>
  <si>
    <t>09</t>
  </si>
  <si>
    <t>Непрограммные расходы в сфере дорожной деятельности</t>
  </si>
  <si>
    <t>9800000000</t>
  </si>
  <si>
    <t>Осуществление полномочий в сфере дорожной деятельности</t>
  </si>
  <si>
    <t>9810000000</t>
  </si>
  <si>
    <t>Расходы на развитие дорожного хозяйства в рамках реализации непрограммного вида деятельности "Транспортно- дорожный комплекс"</t>
  </si>
  <si>
    <t>9820078880</t>
  </si>
  <si>
    <t>ОБРАЗОВАНИЕ</t>
  </si>
  <si>
    <t>Прфессиональная подготовка, переподготовка и повышение квалификации</t>
  </si>
  <si>
    <t>Расходы на обеспечение функций председателя Васильевского сельского поселения Белогорского района Республики Крым</t>
  </si>
  <si>
    <t>07</t>
  </si>
  <si>
    <t>0110100190</t>
  </si>
  <si>
    <t>Дорожное хозяйство (дорожные фонды)</t>
  </si>
  <si>
    <t>Расходы на содержание дорог местного значения</t>
  </si>
  <si>
    <t>9830092130</t>
  </si>
  <si>
    <t>Транспортно- дорожный комплекс</t>
  </si>
  <si>
    <t>9820000000</t>
  </si>
  <si>
    <t>Содержание дорог местного значения</t>
  </si>
  <si>
    <t>9830000000</t>
  </si>
  <si>
    <t>Текущий ремонт системы  водоснабжения с. Павловка</t>
  </si>
  <si>
    <t>0300400000</t>
  </si>
  <si>
    <t>0300422160</t>
  </si>
  <si>
    <t>Приобретение остановочного павильона</t>
  </si>
  <si>
    <t>Расходы на приобретение остановочного павильона</t>
  </si>
  <si>
    <t>0200200000</t>
  </si>
  <si>
    <t>0200222160</t>
  </si>
  <si>
    <t>0200300000</t>
  </si>
  <si>
    <t>0200322160</t>
  </si>
  <si>
    <t>Приобретение  контейнеров для твердых бытовых отходов</t>
  </si>
  <si>
    <t>Расходы на приобретение контейнеров для твердых бытовых отходов</t>
  </si>
  <si>
    <t>Приложение 8 к решению  Васильевского сельского совета Белогорского района Республики Крым от 30.12.2015 № 126 " О бюджете муниципального образования Васильевское сельское поселение Белогорского района Республики Крым на 2016 год" (с изменениями)в редакции решения Васильевского сельского совета Белогорского района Республики Крым от  10.08.2016г №       "О внесении изменений в решение  Васильевского сельского совета Белогорского района Республики Крым от 30.12.2015 г № 126 "Обюджете муниципального образования Васильевское сельское поселение Белогорского района Республики Крым на 2016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</si>
</sst>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11" fillId="33" borderId="26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right" vertical="top" wrapText="1"/>
    </xf>
    <xf numFmtId="4" fontId="5" fillId="33" borderId="34" xfId="0" applyNumberFormat="1" applyFont="1" applyFill="1" applyBorder="1" applyAlignment="1">
      <alignment horizontal="right" vertical="top" wrapText="1"/>
    </xf>
    <xf numFmtId="0" fontId="6" fillId="33" borderId="35" xfId="0" applyNumberFormat="1" applyFont="1" applyFill="1" applyBorder="1" applyAlignment="1">
      <alignment horizontal="center" vertical="top" wrapText="1"/>
    </xf>
    <xf numFmtId="0" fontId="6" fillId="33" borderId="36" xfId="0" applyNumberFormat="1" applyFont="1" applyFill="1" applyBorder="1" applyAlignment="1">
      <alignment horizontal="center" vertical="top" wrapText="1"/>
    </xf>
    <xf numFmtId="0" fontId="6" fillId="33" borderId="37" xfId="0" applyNumberFormat="1" applyFont="1" applyFill="1" applyBorder="1" applyAlignment="1">
      <alignment horizontal="center" vertical="top" wrapText="1"/>
    </xf>
    <xf numFmtId="0" fontId="6" fillId="33" borderId="26" xfId="0" applyNumberFormat="1" applyFont="1" applyFill="1" applyBorder="1" applyAlignment="1">
      <alignment horizontal="center" vertical="top" wrapText="1"/>
    </xf>
    <xf numFmtId="0" fontId="6" fillId="33" borderId="38" xfId="0" applyNumberFormat="1" applyFont="1" applyFill="1" applyBorder="1" applyAlignment="1">
      <alignment horizontal="center" vertical="top" wrapText="1"/>
    </xf>
    <xf numFmtId="0" fontId="6" fillId="33" borderId="39" xfId="0" applyNumberFormat="1" applyFont="1" applyFill="1" applyBorder="1" applyAlignment="1">
      <alignment horizontal="center" vertical="top" wrapText="1"/>
    </xf>
    <xf numFmtId="0" fontId="5" fillId="33" borderId="40" xfId="0" applyNumberFormat="1" applyFont="1" applyFill="1" applyBorder="1" applyAlignment="1">
      <alignment horizontal="center" vertical="top" wrapText="1"/>
    </xf>
    <xf numFmtId="0" fontId="5" fillId="33" borderId="41" xfId="0" applyNumberFormat="1" applyFont="1" applyFill="1" applyBorder="1" applyAlignment="1">
      <alignment horizontal="center" vertical="top" wrapText="1"/>
    </xf>
    <xf numFmtId="0" fontId="6" fillId="33" borderId="42" xfId="0" applyNumberFormat="1" applyFont="1" applyFill="1" applyBorder="1" applyAlignment="1">
      <alignment horizontal="center" vertical="top" wrapText="1"/>
    </xf>
    <xf numFmtId="0" fontId="6" fillId="33" borderId="43" xfId="0" applyNumberFormat="1" applyFont="1" applyFill="1" applyBorder="1" applyAlignment="1">
      <alignment horizontal="center" vertical="top" wrapText="1"/>
    </xf>
    <xf numFmtId="0" fontId="6" fillId="33" borderId="4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PageLayoutView="0" workbookViewId="0" topLeftCell="A1">
      <selection activeCell="O1" sqref="O1:U1"/>
    </sheetView>
  </sheetViews>
  <sheetFormatPr defaultColWidth="9.140625" defaultRowHeight="12.75"/>
  <cols>
    <col min="1" max="1" width="18.7109375" style="1" customWidth="1"/>
    <col min="2" max="2" width="15.7109375" style="1" customWidth="1"/>
    <col min="3" max="3" width="2.7109375" style="1" customWidth="1"/>
    <col min="4" max="5" width="4.7109375" style="1" customWidth="1"/>
    <col min="6" max="7" width="1.7109375" style="1" customWidth="1"/>
    <col min="8" max="8" width="6.7109375" style="1" customWidth="1"/>
    <col min="9" max="9" width="3.7109375" style="1" customWidth="1"/>
    <col min="10" max="11" width="2.7109375" style="1" customWidth="1"/>
    <col min="12" max="13" width="0.13671875" style="1" customWidth="1"/>
    <col min="14" max="14" width="6.7109375" style="1" customWidth="1"/>
    <col min="15" max="15" width="3.7109375" style="1" customWidth="1"/>
    <col min="16" max="16" width="2.7109375" style="1" customWidth="1"/>
    <col min="17" max="17" width="5.7109375" style="1" customWidth="1"/>
    <col min="18" max="18" width="2.7109375" style="1" customWidth="1"/>
    <col min="19" max="19" width="4.7109375" style="1" customWidth="1"/>
    <col min="20" max="20" width="3.7109375" style="1" customWidth="1"/>
    <col min="21" max="21" width="4.7109375" style="1" customWidth="1"/>
  </cols>
  <sheetData>
    <row r="1" spans="1:23" s="1" customFormat="1" ht="243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 t="s">
        <v>136</v>
      </c>
      <c r="P1" s="32"/>
      <c r="Q1" s="32"/>
      <c r="R1" s="32"/>
      <c r="S1" s="32"/>
      <c r="T1" s="32"/>
      <c r="U1" s="32"/>
      <c r="V1" s="4"/>
      <c r="W1" s="4"/>
    </row>
    <row r="2" spans="1:21" s="1" customFormat="1" ht="24.75" customHeight="1" thickBot="1">
      <c r="A2" s="41" t="s">
        <v>87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1"/>
      <c r="S2" s="41"/>
      <c r="T2" s="41"/>
      <c r="U2" s="41"/>
    </row>
    <row r="3" spans="1:21" s="1" customFormat="1" ht="13.5" customHeight="1" thickBot="1">
      <c r="A3" s="43" t="s">
        <v>1</v>
      </c>
      <c r="B3" s="43"/>
      <c r="C3" s="43"/>
      <c r="D3" s="43"/>
      <c r="E3" s="43"/>
      <c r="F3" s="44"/>
      <c r="G3" s="36" t="s">
        <v>89</v>
      </c>
      <c r="H3" s="37"/>
      <c r="I3" s="30" t="s">
        <v>93</v>
      </c>
      <c r="J3" s="36" t="s">
        <v>94</v>
      </c>
      <c r="K3" s="37"/>
      <c r="L3" s="36" t="s">
        <v>90</v>
      </c>
      <c r="M3" s="47"/>
      <c r="N3" s="47"/>
      <c r="O3" s="37"/>
      <c r="P3" s="36" t="s">
        <v>91</v>
      </c>
      <c r="Q3" s="37"/>
      <c r="R3" s="45" t="s">
        <v>92</v>
      </c>
      <c r="S3" s="46"/>
      <c r="T3" s="46"/>
      <c r="U3" s="46"/>
    </row>
    <row r="4" spans="1:21" s="1" customFormat="1" ht="44.25" customHeight="1" thickBot="1">
      <c r="A4" s="43"/>
      <c r="B4" s="43"/>
      <c r="C4" s="43"/>
      <c r="D4" s="43"/>
      <c r="E4" s="43"/>
      <c r="F4" s="44"/>
      <c r="G4" s="38"/>
      <c r="H4" s="39"/>
      <c r="I4" s="31"/>
      <c r="J4" s="38"/>
      <c r="K4" s="39"/>
      <c r="L4" s="38"/>
      <c r="M4" s="48"/>
      <c r="N4" s="48"/>
      <c r="O4" s="39"/>
      <c r="P4" s="38"/>
      <c r="Q4" s="39"/>
      <c r="R4" s="45"/>
      <c r="S4" s="46"/>
      <c r="T4" s="46"/>
      <c r="U4" s="46"/>
    </row>
    <row r="5" spans="1:21" s="1" customFormat="1" ht="13.5" customHeight="1" thickBot="1">
      <c r="A5" s="54" t="s">
        <v>2</v>
      </c>
      <c r="B5" s="54"/>
      <c r="C5" s="54"/>
      <c r="D5" s="54"/>
      <c r="E5" s="54"/>
      <c r="F5" s="54"/>
      <c r="G5" s="55" t="s">
        <v>3</v>
      </c>
      <c r="H5" s="55"/>
      <c r="I5" s="5" t="s">
        <v>4</v>
      </c>
      <c r="J5" s="63">
        <v>4</v>
      </c>
      <c r="K5" s="64"/>
      <c r="L5" s="56">
        <v>5</v>
      </c>
      <c r="M5" s="57"/>
      <c r="N5" s="57"/>
      <c r="O5" s="58"/>
      <c r="P5" s="56">
        <v>6</v>
      </c>
      <c r="Q5" s="59"/>
      <c r="R5" s="62">
        <v>7</v>
      </c>
      <c r="S5" s="62"/>
      <c r="T5" s="62"/>
      <c r="U5" s="62"/>
    </row>
    <row r="6" spans="1:21" s="1" customFormat="1" ht="13.5" customHeight="1">
      <c r="A6" s="25" t="s">
        <v>5</v>
      </c>
      <c r="B6" s="25"/>
      <c r="C6" s="25"/>
      <c r="D6" s="25"/>
      <c r="E6" s="25"/>
      <c r="F6" s="25"/>
      <c r="G6" s="17" t="s">
        <v>6</v>
      </c>
      <c r="H6" s="17"/>
      <c r="I6" s="3" t="s">
        <v>0</v>
      </c>
      <c r="J6" s="60"/>
      <c r="K6" s="61"/>
      <c r="L6" s="28" t="s">
        <v>0</v>
      </c>
      <c r="M6" s="28"/>
      <c r="N6" s="28"/>
      <c r="O6" s="28"/>
      <c r="P6" s="28" t="s">
        <v>0</v>
      </c>
      <c r="Q6" s="28"/>
      <c r="R6" s="29">
        <v>10944609</v>
      </c>
      <c r="S6" s="29"/>
      <c r="T6" s="29"/>
      <c r="U6" s="29"/>
    </row>
    <row r="7" spans="1:21" s="1" customFormat="1" ht="13.5" customHeight="1">
      <c r="A7" s="25" t="s">
        <v>7</v>
      </c>
      <c r="B7" s="25"/>
      <c r="C7" s="25"/>
      <c r="D7" s="25"/>
      <c r="E7" s="25"/>
      <c r="F7" s="25"/>
      <c r="G7" s="17" t="s">
        <v>6</v>
      </c>
      <c r="H7" s="17"/>
      <c r="I7" s="6" t="s">
        <v>95</v>
      </c>
      <c r="J7" s="14"/>
      <c r="K7" s="18"/>
      <c r="L7" s="28" t="s">
        <v>0</v>
      </c>
      <c r="M7" s="28"/>
      <c r="N7" s="28"/>
      <c r="O7" s="28"/>
      <c r="P7" s="28" t="s">
        <v>0</v>
      </c>
      <c r="Q7" s="28"/>
      <c r="R7" s="29">
        <f>2510605</f>
        <v>2510605</v>
      </c>
      <c r="S7" s="29"/>
      <c r="T7" s="29"/>
      <c r="U7" s="29"/>
    </row>
    <row r="8" spans="1:21" s="1" customFormat="1" ht="24" customHeight="1">
      <c r="A8" s="25" t="s">
        <v>8</v>
      </c>
      <c r="B8" s="25"/>
      <c r="C8" s="25"/>
      <c r="D8" s="25"/>
      <c r="E8" s="25"/>
      <c r="F8" s="25"/>
      <c r="G8" s="17" t="s">
        <v>6</v>
      </c>
      <c r="H8" s="17"/>
      <c r="I8" s="6" t="s">
        <v>95</v>
      </c>
      <c r="J8" s="7" t="s">
        <v>96</v>
      </c>
      <c r="K8" s="8"/>
      <c r="L8" s="28" t="s">
        <v>0</v>
      </c>
      <c r="M8" s="28"/>
      <c r="N8" s="28"/>
      <c r="O8" s="28"/>
      <c r="P8" s="28" t="s">
        <v>0</v>
      </c>
      <c r="Q8" s="28"/>
      <c r="R8" s="29">
        <f aca="true" t="shared" si="0" ref="R8:R13">697207</f>
        <v>697207</v>
      </c>
      <c r="S8" s="29"/>
      <c r="T8" s="29"/>
      <c r="U8" s="29"/>
    </row>
    <row r="9" spans="1:21" s="1" customFormat="1" ht="45" customHeight="1">
      <c r="A9" s="25" t="s">
        <v>9</v>
      </c>
      <c r="B9" s="25"/>
      <c r="C9" s="25"/>
      <c r="D9" s="25"/>
      <c r="E9" s="25"/>
      <c r="F9" s="25"/>
      <c r="G9" s="17" t="s">
        <v>6</v>
      </c>
      <c r="H9" s="17"/>
      <c r="I9" s="6" t="s">
        <v>95</v>
      </c>
      <c r="J9" s="7" t="s">
        <v>96</v>
      </c>
      <c r="K9" s="8"/>
      <c r="L9" s="28" t="s">
        <v>10</v>
      </c>
      <c r="M9" s="28"/>
      <c r="N9" s="28"/>
      <c r="O9" s="28"/>
      <c r="P9" s="28" t="s">
        <v>0</v>
      </c>
      <c r="Q9" s="28"/>
      <c r="R9" s="29">
        <f t="shared" si="0"/>
        <v>697207</v>
      </c>
      <c r="S9" s="29"/>
      <c r="T9" s="29"/>
      <c r="U9" s="29"/>
    </row>
    <row r="10" spans="1:21" s="1" customFormat="1" ht="33.75" customHeight="1">
      <c r="A10" s="25" t="s">
        <v>11</v>
      </c>
      <c r="B10" s="25"/>
      <c r="C10" s="25"/>
      <c r="D10" s="25"/>
      <c r="E10" s="25"/>
      <c r="F10" s="25"/>
      <c r="G10" s="17" t="s">
        <v>6</v>
      </c>
      <c r="H10" s="17"/>
      <c r="I10" s="6" t="s">
        <v>95</v>
      </c>
      <c r="J10" s="7" t="s">
        <v>96</v>
      </c>
      <c r="K10" s="8"/>
      <c r="L10" s="28" t="s">
        <v>12</v>
      </c>
      <c r="M10" s="28"/>
      <c r="N10" s="28"/>
      <c r="O10" s="28"/>
      <c r="P10" s="28" t="s">
        <v>0</v>
      </c>
      <c r="Q10" s="28"/>
      <c r="R10" s="29">
        <f t="shared" si="0"/>
        <v>697207</v>
      </c>
      <c r="S10" s="29"/>
      <c r="T10" s="29"/>
      <c r="U10" s="29"/>
    </row>
    <row r="11" spans="1:21" s="1" customFormat="1" ht="33.75" customHeight="1">
      <c r="A11" s="25" t="s">
        <v>13</v>
      </c>
      <c r="B11" s="25"/>
      <c r="C11" s="25"/>
      <c r="D11" s="25"/>
      <c r="E11" s="25"/>
      <c r="F11" s="25"/>
      <c r="G11" s="17" t="s">
        <v>6</v>
      </c>
      <c r="H11" s="17"/>
      <c r="I11" s="6" t="s">
        <v>95</v>
      </c>
      <c r="J11" s="7" t="s">
        <v>96</v>
      </c>
      <c r="K11" s="8"/>
      <c r="L11" s="28" t="s">
        <v>14</v>
      </c>
      <c r="M11" s="28"/>
      <c r="N11" s="28"/>
      <c r="O11" s="28"/>
      <c r="P11" s="28" t="s">
        <v>0</v>
      </c>
      <c r="Q11" s="28"/>
      <c r="R11" s="29">
        <f t="shared" si="0"/>
        <v>697207</v>
      </c>
      <c r="S11" s="29"/>
      <c r="T11" s="29"/>
      <c r="U11" s="29"/>
    </row>
    <row r="12" spans="1:21" s="1" customFormat="1" ht="33.75" customHeight="1">
      <c r="A12" s="25" t="s">
        <v>15</v>
      </c>
      <c r="B12" s="25"/>
      <c r="C12" s="25"/>
      <c r="D12" s="25"/>
      <c r="E12" s="25"/>
      <c r="F12" s="25"/>
      <c r="G12" s="17" t="s">
        <v>6</v>
      </c>
      <c r="H12" s="17"/>
      <c r="I12" s="6" t="s">
        <v>95</v>
      </c>
      <c r="J12" s="7" t="s">
        <v>96</v>
      </c>
      <c r="K12" s="8"/>
      <c r="L12" s="28" t="s">
        <v>16</v>
      </c>
      <c r="M12" s="28"/>
      <c r="N12" s="28"/>
      <c r="O12" s="28"/>
      <c r="P12" s="28" t="s">
        <v>0</v>
      </c>
      <c r="Q12" s="28"/>
      <c r="R12" s="29">
        <f t="shared" si="0"/>
        <v>697207</v>
      </c>
      <c r="S12" s="29"/>
      <c r="T12" s="29"/>
      <c r="U12" s="29"/>
    </row>
    <row r="13" spans="1:21" s="1" customFormat="1" ht="24" customHeight="1">
      <c r="A13" s="25" t="s">
        <v>17</v>
      </c>
      <c r="B13" s="25"/>
      <c r="C13" s="25"/>
      <c r="D13" s="25"/>
      <c r="E13" s="25"/>
      <c r="F13" s="25"/>
      <c r="G13" s="17" t="s">
        <v>6</v>
      </c>
      <c r="H13" s="17"/>
      <c r="I13" s="6" t="s">
        <v>95</v>
      </c>
      <c r="J13" s="7" t="s">
        <v>96</v>
      </c>
      <c r="K13" s="8"/>
      <c r="L13" s="28" t="s">
        <v>16</v>
      </c>
      <c r="M13" s="28"/>
      <c r="N13" s="28"/>
      <c r="O13" s="28"/>
      <c r="P13" s="28" t="s">
        <v>18</v>
      </c>
      <c r="Q13" s="28"/>
      <c r="R13" s="29">
        <f t="shared" si="0"/>
        <v>697207</v>
      </c>
      <c r="S13" s="29"/>
      <c r="T13" s="29"/>
      <c r="U13" s="29"/>
    </row>
    <row r="14" spans="1:21" s="1" customFormat="1" ht="33.75" customHeight="1">
      <c r="A14" s="25" t="s">
        <v>19</v>
      </c>
      <c r="B14" s="25"/>
      <c r="C14" s="25"/>
      <c r="D14" s="25"/>
      <c r="E14" s="25"/>
      <c r="F14" s="25"/>
      <c r="G14" s="17" t="s">
        <v>6</v>
      </c>
      <c r="H14" s="17"/>
      <c r="I14" s="6" t="s">
        <v>95</v>
      </c>
      <c r="J14" s="7" t="s">
        <v>99</v>
      </c>
      <c r="K14" s="8"/>
      <c r="L14" s="28" t="s">
        <v>0</v>
      </c>
      <c r="M14" s="28"/>
      <c r="N14" s="28"/>
      <c r="O14" s="28"/>
      <c r="P14" s="28" t="s">
        <v>0</v>
      </c>
      <c r="Q14" s="28"/>
      <c r="R14" s="29">
        <f>1805398</f>
        <v>1805398</v>
      </c>
      <c r="S14" s="29"/>
      <c r="T14" s="29"/>
      <c r="U14" s="29"/>
    </row>
    <row r="15" spans="1:21" s="1" customFormat="1" ht="45" customHeight="1">
      <c r="A15" s="25" t="s">
        <v>9</v>
      </c>
      <c r="B15" s="25"/>
      <c r="C15" s="25"/>
      <c r="D15" s="25"/>
      <c r="E15" s="25"/>
      <c r="F15" s="25"/>
      <c r="G15" s="17" t="s">
        <v>6</v>
      </c>
      <c r="H15" s="17"/>
      <c r="I15" s="6" t="s">
        <v>95</v>
      </c>
      <c r="J15" s="7" t="s">
        <v>99</v>
      </c>
      <c r="K15" s="8"/>
      <c r="L15" s="28" t="s">
        <v>10</v>
      </c>
      <c r="M15" s="28"/>
      <c r="N15" s="28"/>
      <c r="O15" s="28"/>
      <c r="P15" s="28" t="s">
        <v>0</v>
      </c>
      <c r="Q15" s="28"/>
      <c r="R15" s="29">
        <f>1805398</f>
        <v>1805398</v>
      </c>
      <c r="S15" s="29"/>
      <c r="T15" s="29"/>
      <c r="U15" s="29"/>
    </row>
    <row r="16" spans="1:21" s="1" customFormat="1" ht="33.75" customHeight="1">
      <c r="A16" s="25" t="s">
        <v>11</v>
      </c>
      <c r="B16" s="25"/>
      <c r="C16" s="25"/>
      <c r="D16" s="25"/>
      <c r="E16" s="25"/>
      <c r="F16" s="25"/>
      <c r="G16" s="17" t="s">
        <v>6</v>
      </c>
      <c r="H16" s="17"/>
      <c r="I16" s="6" t="s">
        <v>95</v>
      </c>
      <c r="J16" s="7" t="s">
        <v>99</v>
      </c>
      <c r="K16" s="8"/>
      <c r="L16" s="28" t="s">
        <v>12</v>
      </c>
      <c r="M16" s="28"/>
      <c r="N16" s="28"/>
      <c r="O16" s="28"/>
      <c r="P16" s="28" t="s">
        <v>0</v>
      </c>
      <c r="Q16" s="28"/>
      <c r="R16" s="29">
        <f>1805398</f>
        <v>1805398</v>
      </c>
      <c r="S16" s="29"/>
      <c r="T16" s="29"/>
      <c r="U16" s="29"/>
    </row>
    <row r="17" spans="1:21" s="1" customFormat="1" ht="33.75" customHeight="1">
      <c r="A17" s="25" t="s">
        <v>20</v>
      </c>
      <c r="B17" s="25"/>
      <c r="C17" s="25"/>
      <c r="D17" s="25"/>
      <c r="E17" s="25"/>
      <c r="F17" s="25"/>
      <c r="G17" s="17" t="s">
        <v>6</v>
      </c>
      <c r="H17" s="17"/>
      <c r="I17" s="6" t="s">
        <v>95</v>
      </c>
      <c r="J17" s="7" t="s">
        <v>99</v>
      </c>
      <c r="K17" s="8"/>
      <c r="L17" s="28" t="s">
        <v>21</v>
      </c>
      <c r="M17" s="28"/>
      <c r="N17" s="28"/>
      <c r="O17" s="28"/>
      <c r="P17" s="28" t="s">
        <v>0</v>
      </c>
      <c r="Q17" s="28"/>
      <c r="R17" s="29">
        <f>1805398</f>
        <v>1805398</v>
      </c>
      <c r="S17" s="29"/>
      <c r="T17" s="29"/>
      <c r="U17" s="29"/>
    </row>
    <row r="18" spans="1:21" s="1" customFormat="1" ht="33.75" customHeight="1">
      <c r="A18" s="25" t="s">
        <v>22</v>
      </c>
      <c r="B18" s="25"/>
      <c r="C18" s="25"/>
      <c r="D18" s="25"/>
      <c r="E18" s="25"/>
      <c r="F18" s="25"/>
      <c r="G18" s="17" t="s">
        <v>6</v>
      </c>
      <c r="H18" s="17"/>
      <c r="I18" s="6" t="s">
        <v>95</v>
      </c>
      <c r="J18" s="7" t="s">
        <v>99</v>
      </c>
      <c r="K18" s="8"/>
      <c r="L18" s="28" t="s">
        <v>23</v>
      </c>
      <c r="M18" s="28"/>
      <c r="N18" s="28"/>
      <c r="O18" s="28"/>
      <c r="P18" s="28" t="s">
        <v>0</v>
      </c>
      <c r="Q18" s="28"/>
      <c r="R18" s="29">
        <f>1486298</f>
        <v>1486298</v>
      </c>
      <c r="S18" s="29"/>
      <c r="T18" s="29"/>
      <c r="U18" s="29"/>
    </row>
    <row r="19" spans="1:21" s="1" customFormat="1" ht="24" customHeight="1">
      <c r="A19" s="25" t="s">
        <v>17</v>
      </c>
      <c r="B19" s="25"/>
      <c r="C19" s="25"/>
      <c r="D19" s="25"/>
      <c r="E19" s="25"/>
      <c r="F19" s="25"/>
      <c r="G19" s="17" t="s">
        <v>6</v>
      </c>
      <c r="H19" s="17"/>
      <c r="I19" s="6" t="s">
        <v>95</v>
      </c>
      <c r="J19" s="7" t="s">
        <v>99</v>
      </c>
      <c r="K19" s="8"/>
      <c r="L19" s="28" t="s">
        <v>23</v>
      </c>
      <c r="M19" s="28"/>
      <c r="N19" s="28"/>
      <c r="O19" s="28"/>
      <c r="P19" s="28" t="s">
        <v>18</v>
      </c>
      <c r="Q19" s="28"/>
      <c r="R19" s="29">
        <f>1486298</f>
        <v>1486298</v>
      </c>
      <c r="S19" s="29"/>
      <c r="T19" s="29"/>
      <c r="U19" s="29"/>
    </row>
    <row r="20" spans="1:21" s="1" customFormat="1" ht="33.75" customHeight="1">
      <c r="A20" s="25" t="s">
        <v>24</v>
      </c>
      <c r="B20" s="25"/>
      <c r="C20" s="25"/>
      <c r="D20" s="25"/>
      <c r="E20" s="25"/>
      <c r="F20" s="25"/>
      <c r="G20" s="17" t="s">
        <v>6</v>
      </c>
      <c r="H20" s="17"/>
      <c r="I20" s="6" t="s">
        <v>95</v>
      </c>
      <c r="J20" s="7" t="s">
        <v>99</v>
      </c>
      <c r="K20" s="8"/>
      <c r="L20" s="28" t="s">
        <v>25</v>
      </c>
      <c r="M20" s="28"/>
      <c r="N20" s="28"/>
      <c r="O20" s="28"/>
      <c r="P20" s="28" t="s">
        <v>0</v>
      </c>
      <c r="Q20" s="28"/>
      <c r="R20" s="29">
        <v>319100</v>
      </c>
      <c r="S20" s="29"/>
      <c r="T20" s="29"/>
      <c r="U20" s="29"/>
    </row>
    <row r="21" spans="1:21" s="1" customFormat="1" ht="24" customHeight="1">
      <c r="A21" s="25" t="s">
        <v>26</v>
      </c>
      <c r="B21" s="25"/>
      <c r="C21" s="25"/>
      <c r="D21" s="25"/>
      <c r="E21" s="25"/>
      <c r="F21" s="25"/>
      <c r="G21" s="17" t="s">
        <v>6</v>
      </c>
      <c r="H21" s="17"/>
      <c r="I21" s="6" t="s">
        <v>95</v>
      </c>
      <c r="J21" s="7" t="s">
        <v>99</v>
      </c>
      <c r="K21" s="8"/>
      <c r="L21" s="28" t="s">
        <v>25</v>
      </c>
      <c r="M21" s="28"/>
      <c r="N21" s="28"/>
      <c r="O21" s="28"/>
      <c r="P21" s="28" t="s">
        <v>27</v>
      </c>
      <c r="Q21" s="28"/>
      <c r="R21" s="29">
        <v>267000</v>
      </c>
      <c r="S21" s="29"/>
      <c r="T21" s="29"/>
      <c r="U21" s="29"/>
    </row>
    <row r="22" spans="1:21" s="1" customFormat="1" ht="13.5" customHeight="1">
      <c r="A22" s="25" t="s">
        <v>28</v>
      </c>
      <c r="B22" s="25"/>
      <c r="C22" s="25"/>
      <c r="D22" s="25"/>
      <c r="E22" s="25"/>
      <c r="F22" s="25"/>
      <c r="G22" s="17" t="s">
        <v>6</v>
      </c>
      <c r="H22" s="17"/>
      <c r="I22" s="6" t="s">
        <v>95</v>
      </c>
      <c r="J22" s="7" t="s">
        <v>99</v>
      </c>
      <c r="K22" s="8"/>
      <c r="L22" s="28" t="s">
        <v>25</v>
      </c>
      <c r="M22" s="28"/>
      <c r="N22" s="28"/>
      <c r="O22" s="28"/>
      <c r="P22" s="28" t="s">
        <v>29</v>
      </c>
      <c r="Q22" s="28"/>
      <c r="R22" s="29">
        <f>52100</f>
        <v>52100</v>
      </c>
      <c r="S22" s="29"/>
      <c r="T22" s="29"/>
      <c r="U22" s="29"/>
    </row>
    <row r="23" spans="1:21" s="1" customFormat="1" ht="13.5" customHeight="1">
      <c r="A23" s="25" t="s">
        <v>30</v>
      </c>
      <c r="B23" s="25"/>
      <c r="C23" s="25"/>
      <c r="D23" s="25"/>
      <c r="E23" s="25"/>
      <c r="F23" s="25"/>
      <c r="G23" s="17" t="s">
        <v>6</v>
      </c>
      <c r="H23" s="17"/>
      <c r="I23" s="6" t="s">
        <v>95</v>
      </c>
      <c r="J23" s="7" t="s">
        <v>100</v>
      </c>
      <c r="K23" s="8"/>
      <c r="L23" s="28" t="s">
        <v>0</v>
      </c>
      <c r="M23" s="28"/>
      <c r="N23" s="28"/>
      <c r="O23" s="28"/>
      <c r="P23" s="28" t="s">
        <v>0</v>
      </c>
      <c r="Q23" s="28"/>
      <c r="R23" s="29">
        <f>5000</f>
        <v>5000</v>
      </c>
      <c r="S23" s="29"/>
      <c r="T23" s="29"/>
      <c r="U23" s="29"/>
    </row>
    <row r="24" spans="1:21" s="1" customFormat="1" ht="13.5" customHeight="1">
      <c r="A24" s="25" t="s">
        <v>31</v>
      </c>
      <c r="B24" s="25"/>
      <c r="C24" s="25"/>
      <c r="D24" s="25"/>
      <c r="E24" s="25"/>
      <c r="F24" s="25"/>
      <c r="G24" s="17" t="s">
        <v>6</v>
      </c>
      <c r="H24" s="17"/>
      <c r="I24" s="6" t="s">
        <v>95</v>
      </c>
      <c r="J24" s="7" t="s">
        <v>100</v>
      </c>
      <c r="K24" s="8"/>
      <c r="L24" s="28" t="s">
        <v>32</v>
      </c>
      <c r="M24" s="28"/>
      <c r="N24" s="28"/>
      <c r="O24" s="28"/>
      <c r="P24" s="28" t="s">
        <v>0</v>
      </c>
      <c r="Q24" s="28"/>
      <c r="R24" s="29">
        <f>5000</f>
        <v>5000</v>
      </c>
      <c r="S24" s="29"/>
      <c r="T24" s="29"/>
      <c r="U24" s="29"/>
    </row>
    <row r="25" spans="1:21" s="1" customFormat="1" ht="24" customHeight="1">
      <c r="A25" s="25" t="s">
        <v>33</v>
      </c>
      <c r="B25" s="25"/>
      <c r="C25" s="25"/>
      <c r="D25" s="25"/>
      <c r="E25" s="25"/>
      <c r="F25" s="25"/>
      <c r="G25" s="17" t="s">
        <v>6</v>
      </c>
      <c r="H25" s="17"/>
      <c r="I25" s="6" t="s">
        <v>95</v>
      </c>
      <c r="J25" s="7" t="s">
        <v>100</v>
      </c>
      <c r="K25" s="8"/>
      <c r="L25" s="28" t="s">
        <v>34</v>
      </c>
      <c r="M25" s="28"/>
      <c r="N25" s="28"/>
      <c r="O25" s="28"/>
      <c r="P25" s="28" t="s">
        <v>0</v>
      </c>
      <c r="Q25" s="28"/>
      <c r="R25" s="29">
        <f>5000</f>
        <v>5000</v>
      </c>
      <c r="S25" s="29"/>
      <c r="T25" s="29"/>
      <c r="U25" s="29"/>
    </row>
    <row r="26" spans="1:21" s="1" customFormat="1" ht="33.75" customHeight="1">
      <c r="A26" s="25" t="s">
        <v>35</v>
      </c>
      <c r="B26" s="25"/>
      <c r="C26" s="25"/>
      <c r="D26" s="25"/>
      <c r="E26" s="25"/>
      <c r="F26" s="25"/>
      <c r="G26" s="17" t="s">
        <v>6</v>
      </c>
      <c r="H26" s="17"/>
      <c r="I26" s="6" t="s">
        <v>95</v>
      </c>
      <c r="J26" s="7" t="s">
        <v>100</v>
      </c>
      <c r="K26" s="8"/>
      <c r="L26" s="28" t="s">
        <v>36</v>
      </c>
      <c r="M26" s="28"/>
      <c r="N26" s="28"/>
      <c r="O26" s="28"/>
      <c r="P26" s="28" t="s">
        <v>0</v>
      </c>
      <c r="Q26" s="28"/>
      <c r="R26" s="29">
        <f>5000</f>
        <v>5000</v>
      </c>
      <c r="S26" s="29"/>
      <c r="T26" s="29"/>
      <c r="U26" s="29"/>
    </row>
    <row r="27" spans="1:21" s="1" customFormat="1" ht="13.5" customHeight="1">
      <c r="A27" s="25" t="s">
        <v>31</v>
      </c>
      <c r="B27" s="25"/>
      <c r="C27" s="25"/>
      <c r="D27" s="25"/>
      <c r="E27" s="25"/>
      <c r="F27" s="25"/>
      <c r="G27" s="17" t="s">
        <v>6</v>
      </c>
      <c r="H27" s="17"/>
      <c r="I27" s="6" t="s">
        <v>95</v>
      </c>
      <c r="J27" s="7" t="s">
        <v>100</v>
      </c>
      <c r="K27" s="8"/>
      <c r="L27" s="28" t="s">
        <v>36</v>
      </c>
      <c r="M27" s="28"/>
      <c r="N27" s="28"/>
      <c r="O27" s="28"/>
      <c r="P27" s="28" t="s">
        <v>37</v>
      </c>
      <c r="Q27" s="28"/>
      <c r="R27" s="29">
        <f>5000</f>
        <v>5000</v>
      </c>
      <c r="S27" s="29"/>
      <c r="T27" s="29"/>
      <c r="U27" s="29"/>
    </row>
    <row r="28" spans="1:21" s="1" customFormat="1" ht="13.5" customHeight="1">
      <c r="A28" s="25" t="s">
        <v>38</v>
      </c>
      <c r="B28" s="25"/>
      <c r="C28" s="25"/>
      <c r="D28" s="25"/>
      <c r="E28" s="25"/>
      <c r="F28" s="25"/>
      <c r="G28" s="17" t="s">
        <v>6</v>
      </c>
      <c r="H28" s="17"/>
      <c r="I28" s="6" t="s">
        <v>95</v>
      </c>
      <c r="J28" s="7" t="s">
        <v>101</v>
      </c>
      <c r="K28" s="8"/>
      <c r="L28" s="28" t="s">
        <v>0</v>
      </c>
      <c r="M28" s="28"/>
      <c r="N28" s="28"/>
      <c r="O28" s="28"/>
      <c r="P28" s="28" t="s">
        <v>0</v>
      </c>
      <c r="Q28" s="28"/>
      <c r="R28" s="29">
        <f aca="true" t="shared" si="1" ref="R28:R33">3000</f>
        <v>3000</v>
      </c>
      <c r="S28" s="29"/>
      <c r="T28" s="29"/>
      <c r="U28" s="29"/>
    </row>
    <row r="29" spans="1:21" s="1" customFormat="1" ht="13.5" customHeight="1">
      <c r="A29" s="25" t="s">
        <v>39</v>
      </c>
      <c r="B29" s="25"/>
      <c r="C29" s="25"/>
      <c r="D29" s="25"/>
      <c r="E29" s="25"/>
      <c r="F29" s="25"/>
      <c r="G29" s="17" t="s">
        <v>6</v>
      </c>
      <c r="H29" s="17"/>
      <c r="I29" s="6" t="s">
        <v>95</v>
      </c>
      <c r="J29" s="7" t="s">
        <v>101</v>
      </c>
      <c r="K29" s="8"/>
      <c r="L29" s="28" t="s">
        <v>40</v>
      </c>
      <c r="M29" s="28"/>
      <c r="N29" s="28"/>
      <c r="O29" s="28"/>
      <c r="P29" s="28" t="s">
        <v>0</v>
      </c>
      <c r="Q29" s="28"/>
      <c r="R29" s="29">
        <f t="shared" si="1"/>
        <v>3000</v>
      </c>
      <c r="S29" s="29"/>
      <c r="T29" s="29"/>
      <c r="U29" s="29"/>
    </row>
    <row r="30" spans="1:21" s="1" customFormat="1" ht="13.5" customHeight="1">
      <c r="A30" s="25" t="s">
        <v>41</v>
      </c>
      <c r="B30" s="25"/>
      <c r="C30" s="25"/>
      <c r="D30" s="25"/>
      <c r="E30" s="25"/>
      <c r="F30" s="25"/>
      <c r="G30" s="17" t="s">
        <v>6</v>
      </c>
      <c r="H30" s="17"/>
      <c r="I30" s="6" t="s">
        <v>95</v>
      </c>
      <c r="J30" s="7" t="s">
        <v>101</v>
      </c>
      <c r="K30" s="8"/>
      <c r="L30" s="28" t="s">
        <v>42</v>
      </c>
      <c r="M30" s="28"/>
      <c r="N30" s="28"/>
      <c r="O30" s="28"/>
      <c r="P30" s="28" t="s">
        <v>0</v>
      </c>
      <c r="Q30" s="28"/>
      <c r="R30" s="29">
        <f t="shared" si="1"/>
        <v>3000</v>
      </c>
      <c r="S30" s="29"/>
      <c r="T30" s="29"/>
      <c r="U30" s="29"/>
    </row>
    <row r="31" spans="1:21" s="1" customFormat="1" ht="13.5" customHeight="1">
      <c r="A31" s="25" t="s">
        <v>41</v>
      </c>
      <c r="B31" s="25"/>
      <c r="C31" s="25"/>
      <c r="D31" s="25"/>
      <c r="E31" s="25"/>
      <c r="F31" s="25"/>
      <c r="G31" s="17" t="s">
        <v>6</v>
      </c>
      <c r="H31" s="17"/>
      <c r="I31" s="6" t="s">
        <v>95</v>
      </c>
      <c r="J31" s="7" t="s">
        <v>101</v>
      </c>
      <c r="K31" s="8"/>
      <c r="L31" s="28" t="s">
        <v>42</v>
      </c>
      <c r="M31" s="28"/>
      <c r="N31" s="28"/>
      <c r="O31" s="28"/>
      <c r="P31" s="28" t="s">
        <v>0</v>
      </c>
      <c r="Q31" s="28"/>
      <c r="R31" s="29">
        <f t="shared" si="1"/>
        <v>3000</v>
      </c>
      <c r="S31" s="29"/>
      <c r="T31" s="29"/>
      <c r="U31" s="29"/>
    </row>
    <row r="32" spans="1:21" s="1" customFormat="1" ht="33.75" customHeight="1">
      <c r="A32" s="25" t="s">
        <v>43</v>
      </c>
      <c r="B32" s="25"/>
      <c r="C32" s="25"/>
      <c r="D32" s="25"/>
      <c r="E32" s="25"/>
      <c r="F32" s="25"/>
      <c r="G32" s="17" t="s">
        <v>6</v>
      </c>
      <c r="H32" s="17"/>
      <c r="I32" s="6" t="s">
        <v>95</v>
      </c>
      <c r="J32" s="7" t="s">
        <v>101</v>
      </c>
      <c r="K32" s="8"/>
      <c r="L32" s="28" t="s">
        <v>44</v>
      </c>
      <c r="M32" s="28"/>
      <c r="N32" s="28"/>
      <c r="O32" s="28"/>
      <c r="P32" s="28" t="s">
        <v>0</v>
      </c>
      <c r="Q32" s="28"/>
      <c r="R32" s="29">
        <f t="shared" si="1"/>
        <v>3000</v>
      </c>
      <c r="S32" s="29"/>
      <c r="T32" s="29"/>
      <c r="U32" s="29"/>
    </row>
    <row r="33" spans="1:21" s="1" customFormat="1" ht="13.5" customHeight="1">
      <c r="A33" s="25" t="s">
        <v>28</v>
      </c>
      <c r="B33" s="25"/>
      <c r="C33" s="25"/>
      <c r="D33" s="25"/>
      <c r="E33" s="25"/>
      <c r="F33" s="25"/>
      <c r="G33" s="17" t="s">
        <v>6</v>
      </c>
      <c r="H33" s="17"/>
      <c r="I33" s="6" t="s">
        <v>95</v>
      </c>
      <c r="J33" s="7" t="s">
        <v>101</v>
      </c>
      <c r="K33" s="8"/>
      <c r="L33" s="28" t="s">
        <v>44</v>
      </c>
      <c r="M33" s="28"/>
      <c r="N33" s="28"/>
      <c r="O33" s="28"/>
      <c r="P33" s="28" t="s">
        <v>29</v>
      </c>
      <c r="Q33" s="28"/>
      <c r="R33" s="29">
        <f t="shared" si="1"/>
        <v>3000</v>
      </c>
      <c r="S33" s="29"/>
      <c r="T33" s="29"/>
      <c r="U33" s="29"/>
    </row>
    <row r="34" spans="1:21" s="1" customFormat="1" ht="13.5" customHeight="1">
      <c r="A34" s="25" t="s">
        <v>45</v>
      </c>
      <c r="B34" s="25"/>
      <c r="C34" s="25"/>
      <c r="D34" s="25"/>
      <c r="E34" s="25"/>
      <c r="F34" s="25"/>
      <c r="G34" s="17" t="s">
        <v>6</v>
      </c>
      <c r="H34" s="17"/>
      <c r="I34" s="6" t="s">
        <v>96</v>
      </c>
      <c r="J34" s="7"/>
      <c r="K34" s="8"/>
      <c r="L34" s="28" t="s">
        <v>0</v>
      </c>
      <c r="M34" s="28"/>
      <c r="N34" s="28"/>
      <c r="O34" s="28"/>
      <c r="P34" s="28" t="s">
        <v>0</v>
      </c>
      <c r="Q34" s="28"/>
      <c r="R34" s="29">
        <f>166020</f>
        <v>166020</v>
      </c>
      <c r="S34" s="29"/>
      <c r="T34" s="29"/>
      <c r="U34" s="29"/>
    </row>
    <row r="35" spans="1:21" s="1" customFormat="1" ht="13.5" customHeight="1">
      <c r="A35" s="25" t="s">
        <v>46</v>
      </c>
      <c r="B35" s="25"/>
      <c r="C35" s="25"/>
      <c r="D35" s="25"/>
      <c r="E35" s="25"/>
      <c r="F35" s="25"/>
      <c r="G35" s="17" t="s">
        <v>6</v>
      </c>
      <c r="H35" s="17"/>
      <c r="I35" s="6" t="s">
        <v>96</v>
      </c>
      <c r="J35" s="7" t="s">
        <v>102</v>
      </c>
      <c r="K35" s="8"/>
      <c r="L35" s="28" t="s">
        <v>0</v>
      </c>
      <c r="M35" s="28"/>
      <c r="N35" s="28"/>
      <c r="O35" s="28"/>
      <c r="P35" s="28" t="s">
        <v>0</v>
      </c>
      <c r="Q35" s="28"/>
      <c r="R35" s="29">
        <f>166020</f>
        <v>166020</v>
      </c>
      <c r="S35" s="29"/>
      <c r="T35" s="29"/>
      <c r="U35" s="29"/>
    </row>
    <row r="36" spans="1:21" s="1" customFormat="1" ht="24" customHeight="1">
      <c r="A36" s="25" t="s">
        <v>47</v>
      </c>
      <c r="B36" s="25"/>
      <c r="C36" s="25"/>
      <c r="D36" s="25"/>
      <c r="E36" s="25"/>
      <c r="F36" s="25"/>
      <c r="G36" s="17" t="s">
        <v>6</v>
      </c>
      <c r="H36" s="17"/>
      <c r="I36" s="6" t="s">
        <v>96</v>
      </c>
      <c r="J36" s="7" t="s">
        <v>102</v>
      </c>
      <c r="K36" s="8"/>
      <c r="L36" s="28" t="s">
        <v>48</v>
      </c>
      <c r="M36" s="28"/>
      <c r="N36" s="28"/>
      <c r="O36" s="28"/>
      <c r="P36" s="28" t="s">
        <v>0</v>
      </c>
      <c r="Q36" s="28"/>
      <c r="R36" s="29">
        <f>166020</f>
        <v>166020</v>
      </c>
      <c r="S36" s="29"/>
      <c r="T36" s="29"/>
      <c r="U36" s="29"/>
    </row>
    <row r="37" spans="1:21" s="1" customFormat="1" ht="13.5" customHeight="1">
      <c r="A37" s="25" t="s">
        <v>49</v>
      </c>
      <c r="B37" s="25"/>
      <c r="C37" s="25"/>
      <c r="D37" s="25"/>
      <c r="E37" s="25"/>
      <c r="F37" s="25"/>
      <c r="G37" s="17" t="s">
        <v>6</v>
      </c>
      <c r="H37" s="17"/>
      <c r="I37" s="6" t="s">
        <v>96</v>
      </c>
      <c r="J37" s="7" t="s">
        <v>102</v>
      </c>
      <c r="K37" s="8"/>
      <c r="L37" s="28" t="s">
        <v>50</v>
      </c>
      <c r="M37" s="28"/>
      <c r="N37" s="28"/>
      <c r="O37" s="28"/>
      <c r="P37" s="28" t="s">
        <v>0</v>
      </c>
      <c r="Q37" s="28"/>
      <c r="R37" s="29">
        <f>166020</f>
        <v>166020</v>
      </c>
      <c r="S37" s="29"/>
      <c r="T37" s="29"/>
      <c r="U37" s="29"/>
    </row>
    <row r="38" spans="1:21" s="1" customFormat="1" ht="24" customHeight="1">
      <c r="A38" s="25" t="s">
        <v>51</v>
      </c>
      <c r="B38" s="25"/>
      <c r="C38" s="25"/>
      <c r="D38" s="25"/>
      <c r="E38" s="25"/>
      <c r="F38" s="25"/>
      <c r="G38" s="17" t="s">
        <v>6</v>
      </c>
      <c r="H38" s="17"/>
      <c r="I38" s="6" t="s">
        <v>96</v>
      </c>
      <c r="J38" s="7" t="s">
        <v>102</v>
      </c>
      <c r="K38" s="8"/>
      <c r="L38" s="28" t="s">
        <v>52</v>
      </c>
      <c r="M38" s="28"/>
      <c r="N38" s="28"/>
      <c r="O38" s="28"/>
      <c r="P38" s="28" t="s">
        <v>0</v>
      </c>
      <c r="Q38" s="28"/>
      <c r="R38" s="29">
        <f>166020</f>
        <v>166020</v>
      </c>
      <c r="S38" s="29"/>
      <c r="T38" s="29"/>
      <c r="U38" s="29"/>
    </row>
    <row r="39" spans="1:21" s="1" customFormat="1" ht="24" customHeight="1">
      <c r="A39" s="25" t="s">
        <v>17</v>
      </c>
      <c r="B39" s="25"/>
      <c r="C39" s="25"/>
      <c r="D39" s="25"/>
      <c r="E39" s="25"/>
      <c r="F39" s="25"/>
      <c r="G39" s="17" t="s">
        <v>6</v>
      </c>
      <c r="H39" s="17"/>
      <c r="I39" s="6" t="s">
        <v>96</v>
      </c>
      <c r="J39" s="7" t="s">
        <v>102</v>
      </c>
      <c r="K39" s="8"/>
      <c r="L39" s="28" t="s">
        <v>52</v>
      </c>
      <c r="M39" s="28"/>
      <c r="N39" s="28"/>
      <c r="O39" s="28"/>
      <c r="P39" s="28" t="s">
        <v>18</v>
      </c>
      <c r="Q39" s="28"/>
      <c r="R39" s="29">
        <f>155120</f>
        <v>155120</v>
      </c>
      <c r="S39" s="29"/>
      <c r="T39" s="29"/>
      <c r="U39" s="29"/>
    </row>
    <row r="40" spans="1:21" s="1" customFormat="1" ht="24" customHeight="1">
      <c r="A40" s="25" t="s">
        <v>26</v>
      </c>
      <c r="B40" s="25"/>
      <c r="C40" s="25"/>
      <c r="D40" s="25"/>
      <c r="E40" s="25"/>
      <c r="F40" s="25"/>
      <c r="G40" s="17" t="s">
        <v>6</v>
      </c>
      <c r="H40" s="17"/>
      <c r="I40" s="6" t="s">
        <v>96</v>
      </c>
      <c r="J40" s="7" t="s">
        <v>102</v>
      </c>
      <c r="K40" s="8"/>
      <c r="L40" s="28" t="s">
        <v>52</v>
      </c>
      <c r="M40" s="28"/>
      <c r="N40" s="28"/>
      <c r="O40" s="28"/>
      <c r="P40" s="28" t="s">
        <v>27</v>
      </c>
      <c r="Q40" s="28"/>
      <c r="R40" s="29">
        <f>10900</f>
        <v>10900</v>
      </c>
      <c r="S40" s="29"/>
      <c r="T40" s="29"/>
      <c r="U40" s="29"/>
    </row>
    <row r="41" spans="1:21" s="1" customFormat="1" ht="24" customHeight="1">
      <c r="A41" s="25" t="s">
        <v>104</v>
      </c>
      <c r="B41" s="25"/>
      <c r="C41" s="25"/>
      <c r="D41" s="25"/>
      <c r="E41" s="25"/>
      <c r="F41" s="25"/>
      <c r="G41" s="17" t="s">
        <v>6</v>
      </c>
      <c r="H41" s="17"/>
      <c r="I41" s="6" t="s">
        <v>99</v>
      </c>
      <c r="J41" s="7" t="s">
        <v>103</v>
      </c>
      <c r="K41" s="8"/>
      <c r="L41" s="28" t="s">
        <v>0</v>
      </c>
      <c r="M41" s="28"/>
      <c r="N41" s="28"/>
      <c r="O41" s="28"/>
      <c r="P41" s="28" t="s">
        <v>0</v>
      </c>
      <c r="Q41" s="28"/>
      <c r="R41" s="29">
        <v>6936442</v>
      </c>
      <c r="S41" s="29"/>
      <c r="T41" s="29"/>
      <c r="U41" s="29"/>
    </row>
    <row r="42" spans="1:21" s="1" customFormat="1" ht="24" customHeight="1">
      <c r="A42" s="25" t="s">
        <v>118</v>
      </c>
      <c r="B42" s="25"/>
      <c r="C42" s="25"/>
      <c r="D42" s="25"/>
      <c r="E42" s="25"/>
      <c r="F42" s="25"/>
      <c r="G42" s="17" t="s">
        <v>6</v>
      </c>
      <c r="H42" s="17"/>
      <c r="I42" s="6" t="s">
        <v>99</v>
      </c>
      <c r="J42" s="7" t="s">
        <v>106</v>
      </c>
      <c r="K42" s="8"/>
      <c r="L42" s="26"/>
      <c r="M42" s="27"/>
      <c r="N42" s="27"/>
      <c r="O42" s="27"/>
      <c r="P42" s="28" t="s">
        <v>0</v>
      </c>
      <c r="Q42" s="28"/>
      <c r="R42" s="29">
        <v>6936442</v>
      </c>
      <c r="S42" s="29"/>
      <c r="T42" s="29"/>
      <c r="U42" s="29"/>
    </row>
    <row r="43" spans="1:21" s="1" customFormat="1" ht="24" customHeight="1">
      <c r="A43" s="25" t="s">
        <v>107</v>
      </c>
      <c r="B43" s="25"/>
      <c r="C43" s="25"/>
      <c r="D43" s="25"/>
      <c r="E43" s="25"/>
      <c r="F43" s="25"/>
      <c r="G43" s="17" t="s">
        <v>6</v>
      </c>
      <c r="H43" s="17"/>
      <c r="I43" s="6" t="s">
        <v>99</v>
      </c>
      <c r="J43" s="7" t="s">
        <v>106</v>
      </c>
      <c r="K43" s="8"/>
      <c r="L43" s="26" t="s">
        <v>108</v>
      </c>
      <c r="M43" s="27"/>
      <c r="N43" s="27"/>
      <c r="O43" s="27"/>
      <c r="P43" s="28" t="s">
        <v>0</v>
      </c>
      <c r="Q43" s="28"/>
      <c r="R43" s="29">
        <v>6936442</v>
      </c>
      <c r="S43" s="29"/>
      <c r="T43" s="29"/>
      <c r="U43" s="29"/>
    </row>
    <row r="44" spans="1:21" s="1" customFormat="1" ht="24" customHeight="1">
      <c r="A44" s="16" t="s">
        <v>109</v>
      </c>
      <c r="B44" s="25"/>
      <c r="C44" s="25"/>
      <c r="D44" s="25"/>
      <c r="E44" s="25"/>
      <c r="F44" s="25"/>
      <c r="G44" s="17" t="s">
        <v>6</v>
      </c>
      <c r="H44" s="17"/>
      <c r="I44" s="6" t="s">
        <v>99</v>
      </c>
      <c r="J44" s="7" t="s">
        <v>106</v>
      </c>
      <c r="K44" s="8"/>
      <c r="L44" s="26" t="s">
        <v>110</v>
      </c>
      <c r="M44" s="27"/>
      <c r="N44" s="27"/>
      <c r="O44" s="27"/>
      <c r="P44" s="28" t="s">
        <v>0</v>
      </c>
      <c r="Q44" s="28"/>
      <c r="R44" s="29">
        <v>2476110</v>
      </c>
      <c r="S44" s="29"/>
      <c r="T44" s="29"/>
      <c r="U44" s="29"/>
    </row>
    <row r="45" spans="1:21" s="1" customFormat="1" ht="42.75" customHeight="1">
      <c r="A45" s="25" t="s">
        <v>105</v>
      </c>
      <c r="B45" s="25"/>
      <c r="C45" s="25"/>
      <c r="D45" s="25"/>
      <c r="E45" s="25"/>
      <c r="F45" s="25"/>
      <c r="G45" s="17" t="s">
        <v>6</v>
      </c>
      <c r="H45" s="17"/>
      <c r="I45" s="7" t="s">
        <v>99</v>
      </c>
      <c r="J45" s="7" t="s">
        <v>106</v>
      </c>
      <c r="K45" s="8"/>
      <c r="L45" s="28">
        <v>9810078880</v>
      </c>
      <c r="M45" s="28"/>
      <c r="N45" s="28"/>
      <c r="O45" s="28"/>
      <c r="P45" s="28" t="s">
        <v>0</v>
      </c>
      <c r="Q45" s="28"/>
      <c r="R45" s="29">
        <v>2476110</v>
      </c>
      <c r="S45" s="29"/>
      <c r="T45" s="29"/>
      <c r="U45" s="29"/>
    </row>
    <row r="46" spans="1:21" s="1" customFormat="1" ht="27" customHeight="1">
      <c r="A46" s="25" t="s">
        <v>26</v>
      </c>
      <c r="B46" s="25"/>
      <c r="C46" s="25"/>
      <c r="D46" s="25"/>
      <c r="E46" s="25"/>
      <c r="F46" s="25"/>
      <c r="G46" s="17" t="s">
        <v>6</v>
      </c>
      <c r="H46" s="17"/>
      <c r="I46" s="7" t="s">
        <v>99</v>
      </c>
      <c r="J46" s="7" t="s">
        <v>106</v>
      </c>
      <c r="K46" s="8"/>
      <c r="L46" s="28">
        <v>9810078880</v>
      </c>
      <c r="M46" s="28"/>
      <c r="N46" s="28"/>
      <c r="O46" s="28"/>
      <c r="P46" s="28">
        <v>240</v>
      </c>
      <c r="Q46" s="28"/>
      <c r="R46" s="29">
        <v>2476110</v>
      </c>
      <c r="S46" s="29"/>
      <c r="T46" s="29"/>
      <c r="U46" s="29"/>
    </row>
    <row r="47" spans="1:21" s="1" customFormat="1" ht="27" customHeight="1">
      <c r="A47" s="19" t="s">
        <v>121</v>
      </c>
      <c r="B47" s="20"/>
      <c r="C47" s="20"/>
      <c r="D47" s="20"/>
      <c r="E47" s="20"/>
      <c r="F47" s="21"/>
      <c r="G47" s="17" t="s">
        <v>6</v>
      </c>
      <c r="H47" s="17"/>
      <c r="I47" s="6" t="s">
        <v>99</v>
      </c>
      <c r="J47" s="7" t="s">
        <v>106</v>
      </c>
      <c r="K47" s="8"/>
      <c r="L47" s="26" t="s">
        <v>122</v>
      </c>
      <c r="M47" s="27"/>
      <c r="N47" s="27"/>
      <c r="O47" s="27"/>
      <c r="P47" s="28"/>
      <c r="Q47" s="28"/>
      <c r="R47" s="29">
        <v>4260332</v>
      </c>
      <c r="S47" s="29"/>
      <c r="T47" s="29"/>
      <c r="U47" s="29"/>
    </row>
    <row r="48" spans="1:21" s="1" customFormat="1" ht="36" customHeight="1">
      <c r="A48" s="19" t="s">
        <v>111</v>
      </c>
      <c r="B48" s="20"/>
      <c r="C48" s="20"/>
      <c r="D48" s="20"/>
      <c r="E48" s="20"/>
      <c r="F48" s="21"/>
      <c r="G48" s="17" t="s">
        <v>6</v>
      </c>
      <c r="H48" s="17"/>
      <c r="I48" s="6" t="s">
        <v>99</v>
      </c>
      <c r="J48" s="7" t="s">
        <v>106</v>
      </c>
      <c r="K48" s="8"/>
      <c r="L48" s="26" t="s">
        <v>112</v>
      </c>
      <c r="M48" s="27"/>
      <c r="N48" s="27"/>
      <c r="O48" s="27"/>
      <c r="P48" s="28"/>
      <c r="Q48" s="28"/>
      <c r="R48" s="29">
        <v>4260332</v>
      </c>
      <c r="S48" s="29"/>
      <c r="T48" s="29"/>
      <c r="U48" s="29"/>
    </row>
    <row r="49" spans="1:21" s="1" customFormat="1" ht="34.5" customHeight="1">
      <c r="A49" s="25" t="s">
        <v>26</v>
      </c>
      <c r="B49" s="25"/>
      <c r="C49" s="25"/>
      <c r="D49" s="25"/>
      <c r="E49" s="25"/>
      <c r="F49" s="25"/>
      <c r="G49" s="17" t="s">
        <v>6</v>
      </c>
      <c r="H49" s="17"/>
      <c r="I49" s="6" t="s">
        <v>99</v>
      </c>
      <c r="J49" s="7" t="s">
        <v>106</v>
      </c>
      <c r="K49" s="8"/>
      <c r="L49" s="26" t="s">
        <v>112</v>
      </c>
      <c r="M49" s="27"/>
      <c r="N49" s="27"/>
      <c r="O49" s="27"/>
      <c r="P49" s="28">
        <v>240</v>
      </c>
      <c r="Q49" s="28"/>
      <c r="R49" s="29">
        <v>4260332</v>
      </c>
      <c r="S49" s="29"/>
      <c r="T49" s="29"/>
      <c r="U49" s="29"/>
    </row>
    <row r="50" spans="1:21" s="1" customFormat="1" ht="34.5" customHeight="1">
      <c r="A50" s="25" t="s">
        <v>123</v>
      </c>
      <c r="B50" s="25"/>
      <c r="C50" s="25"/>
      <c r="D50" s="25"/>
      <c r="E50" s="25"/>
      <c r="F50" s="25"/>
      <c r="G50" s="17" t="s">
        <v>6</v>
      </c>
      <c r="H50" s="17"/>
      <c r="I50" s="6" t="s">
        <v>99</v>
      </c>
      <c r="J50" s="7" t="s">
        <v>106</v>
      </c>
      <c r="K50" s="8"/>
      <c r="L50" s="26" t="s">
        <v>124</v>
      </c>
      <c r="M50" s="27"/>
      <c r="N50" s="27"/>
      <c r="O50" s="27"/>
      <c r="P50" s="28"/>
      <c r="Q50" s="28"/>
      <c r="R50" s="29">
        <v>200000</v>
      </c>
      <c r="S50" s="29"/>
      <c r="T50" s="29"/>
      <c r="U50" s="29"/>
    </row>
    <row r="51" spans="1:21" s="1" customFormat="1" ht="34.5" customHeight="1">
      <c r="A51" s="25" t="s">
        <v>119</v>
      </c>
      <c r="B51" s="25"/>
      <c r="C51" s="25"/>
      <c r="D51" s="25"/>
      <c r="E51" s="25"/>
      <c r="F51" s="25"/>
      <c r="G51" s="17" t="s">
        <v>6</v>
      </c>
      <c r="H51" s="17"/>
      <c r="I51" s="6" t="s">
        <v>99</v>
      </c>
      <c r="J51" s="7" t="s">
        <v>106</v>
      </c>
      <c r="K51" s="8"/>
      <c r="L51" s="26" t="s">
        <v>120</v>
      </c>
      <c r="M51" s="27"/>
      <c r="N51" s="27"/>
      <c r="O51" s="27"/>
      <c r="P51" s="28"/>
      <c r="Q51" s="28"/>
      <c r="R51" s="29">
        <v>200000</v>
      </c>
      <c r="S51" s="29"/>
      <c r="T51" s="29"/>
      <c r="U51" s="29"/>
    </row>
    <row r="52" spans="1:21" s="1" customFormat="1" ht="34.5" customHeight="1">
      <c r="A52" s="25" t="s">
        <v>26</v>
      </c>
      <c r="B52" s="25"/>
      <c r="C52" s="25"/>
      <c r="D52" s="25"/>
      <c r="E52" s="25"/>
      <c r="F52" s="25"/>
      <c r="G52" s="17" t="s">
        <v>6</v>
      </c>
      <c r="H52" s="17"/>
      <c r="I52" s="6" t="s">
        <v>99</v>
      </c>
      <c r="J52" s="7" t="s">
        <v>106</v>
      </c>
      <c r="K52" s="8"/>
      <c r="L52" s="26" t="s">
        <v>120</v>
      </c>
      <c r="M52" s="27"/>
      <c r="N52" s="27"/>
      <c r="O52" s="27"/>
      <c r="P52" s="28">
        <v>240</v>
      </c>
      <c r="Q52" s="28"/>
      <c r="R52" s="29">
        <v>200000</v>
      </c>
      <c r="S52" s="29"/>
      <c r="T52" s="29"/>
      <c r="U52" s="29"/>
    </row>
    <row r="53" spans="1:21" s="1" customFormat="1" ht="13.5" customHeight="1">
      <c r="A53" s="25" t="s">
        <v>53</v>
      </c>
      <c r="B53" s="25"/>
      <c r="C53" s="25"/>
      <c r="D53" s="25"/>
      <c r="E53" s="25"/>
      <c r="F53" s="25"/>
      <c r="G53" s="17" t="s">
        <v>6</v>
      </c>
      <c r="H53" s="17"/>
      <c r="I53" s="6" t="s">
        <v>97</v>
      </c>
      <c r="J53" s="7" t="s">
        <v>103</v>
      </c>
      <c r="K53" s="8"/>
      <c r="L53" s="28" t="s">
        <v>0</v>
      </c>
      <c r="M53" s="28"/>
      <c r="N53" s="28"/>
      <c r="O53" s="28"/>
      <c r="P53" s="28" t="s">
        <v>0</v>
      </c>
      <c r="Q53" s="28"/>
      <c r="R53" s="29">
        <v>1227822</v>
      </c>
      <c r="S53" s="29"/>
      <c r="T53" s="29"/>
      <c r="U53" s="29"/>
    </row>
    <row r="54" spans="1:21" s="1" customFormat="1" ht="13.5" customHeight="1">
      <c r="A54" s="25" t="s">
        <v>54</v>
      </c>
      <c r="B54" s="25"/>
      <c r="C54" s="25"/>
      <c r="D54" s="25"/>
      <c r="E54" s="25"/>
      <c r="F54" s="25"/>
      <c r="G54" s="17" t="s">
        <v>6</v>
      </c>
      <c r="H54" s="17"/>
      <c r="I54" s="6" t="s">
        <v>97</v>
      </c>
      <c r="J54" s="7" t="s">
        <v>96</v>
      </c>
      <c r="K54" s="8"/>
      <c r="L54" s="28" t="s">
        <v>0</v>
      </c>
      <c r="M54" s="28"/>
      <c r="N54" s="28"/>
      <c r="O54" s="28"/>
      <c r="P54" s="28" t="s">
        <v>0</v>
      </c>
      <c r="Q54" s="28"/>
      <c r="R54" s="29">
        <f>986800</f>
        <v>986800</v>
      </c>
      <c r="S54" s="29"/>
      <c r="T54" s="29"/>
      <c r="U54" s="29"/>
    </row>
    <row r="55" spans="1:21" s="1" customFormat="1" ht="33.75" customHeight="1">
      <c r="A55" s="25" t="s">
        <v>55</v>
      </c>
      <c r="B55" s="25"/>
      <c r="C55" s="25"/>
      <c r="D55" s="25"/>
      <c r="E55" s="25"/>
      <c r="F55" s="25"/>
      <c r="G55" s="17" t="s">
        <v>6</v>
      </c>
      <c r="H55" s="17"/>
      <c r="I55" s="6" t="s">
        <v>97</v>
      </c>
      <c r="J55" s="7" t="s">
        <v>96</v>
      </c>
      <c r="K55" s="8"/>
      <c r="L55" s="28" t="s">
        <v>56</v>
      </c>
      <c r="M55" s="28"/>
      <c r="N55" s="28"/>
      <c r="O55" s="28"/>
      <c r="P55" s="28" t="s">
        <v>0</v>
      </c>
      <c r="Q55" s="28"/>
      <c r="R55" s="29">
        <f>986800</f>
        <v>986800</v>
      </c>
      <c r="S55" s="29"/>
      <c r="T55" s="29"/>
      <c r="U55" s="29"/>
    </row>
    <row r="56" spans="1:21" s="1" customFormat="1" ht="27.75" customHeight="1">
      <c r="A56" s="25" t="s">
        <v>55</v>
      </c>
      <c r="B56" s="25"/>
      <c r="C56" s="25"/>
      <c r="D56" s="25"/>
      <c r="E56" s="25"/>
      <c r="F56" s="25"/>
      <c r="G56" s="17" t="s">
        <v>6</v>
      </c>
      <c r="H56" s="17"/>
      <c r="I56" s="6" t="s">
        <v>97</v>
      </c>
      <c r="J56" s="7" t="s">
        <v>96</v>
      </c>
      <c r="K56" s="8"/>
      <c r="L56" s="28" t="s">
        <v>56</v>
      </c>
      <c r="M56" s="28"/>
      <c r="N56" s="28"/>
      <c r="O56" s="28"/>
      <c r="P56" s="28" t="s">
        <v>0</v>
      </c>
      <c r="Q56" s="28"/>
      <c r="R56" s="29">
        <f>986800</f>
        <v>986800</v>
      </c>
      <c r="S56" s="29"/>
      <c r="T56" s="29"/>
      <c r="U56" s="29"/>
    </row>
    <row r="57" spans="1:21" s="1" customFormat="1" ht="25.5" customHeight="1">
      <c r="A57" s="25" t="s">
        <v>58</v>
      </c>
      <c r="B57" s="25"/>
      <c r="C57" s="25"/>
      <c r="D57" s="25"/>
      <c r="E57" s="25"/>
      <c r="F57" s="25"/>
      <c r="G57" s="17" t="s">
        <v>6</v>
      </c>
      <c r="H57" s="17"/>
      <c r="I57" s="6" t="s">
        <v>97</v>
      </c>
      <c r="J57" s="7" t="s">
        <v>96</v>
      </c>
      <c r="K57" s="8"/>
      <c r="L57" s="28" t="s">
        <v>57</v>
      </c>
      <c r="M57" s="28"/>
      <c r="N57" s="28"/>
      <c r="O57" s="28"/>
      <c r="P57" s="28" t="s">
        <v>0</v>
      </c>
      <c r="Q57" s="28"/>
      <c r="R57" s="29">
        <f>224500</f>
        <v>224500</v>
      </c>
      <c r="S57" s="29"/>
      <c r="T57" s="29"/>
      <c r="U57" s="29"/>
    </row>
    <row r="58" spans="1:21" s="1" customFormat="1" ht="24" customHeight="1">
      <c r="A58" s="25" t="s">
        <v>58</v>
      </c>
      <c r="B58" s="25"/>
      <c r="C58" s="25"/>
      <c r="D58" s="25"/>
      <c r="E58" s="25"/>
      <c r="F58" s="25"/>
      <c r="G58" s="17" t="s">
        <v>6</v>
      </c>
      <c r="H58" s="17"/>
      <c r="I58" s="6" t="s">
        <v>97</v>
      </c>
      <c r="J58" s="7" t="s">
        <v>96</v>
      </c>
      <c r="K58" s="8"/>
      <c r="L58" s="28" t="s">
        <v>59</v>
      </c>
      <c r="M58" s="28"/>
      <c r="N58" s="28"/>
      <c r="O58" s="28"/>
      <c r="P58" s="28" t="s">
        <v>0</v>
      </c>
      <c r="Q58" s="28"/>
      <c r="R58" s="29">
        <f>224500</f>
        <v>224500</v>
      </c>
      <c r="S58" s="29"/>
      <c r="T58" s="29"/>
      <c r="U58" s="29"/>
    </row>
    <row r="59" spans="1:21" s="1" customFormat="1" ht="24" customHeight="1">
      <c r="A59" s="25" t="s">
        <v>26</v>
      </c>
      <c r="B59" s="25"/>
      <c r="C59" s="25"/>
      <c r="D59" s="25"/>
      <c r="E59" s="25"/>
      <c r="F59" s="25"/>
      <c r="G59" s="17" t="s">
        <v>6</v>
      </c>
      <c r="H59" s="17"/>
      <c r="I59" s="6" t="s">
        <v>97</v>
      </c>
      <c r="J59" s="7" t="s">
        <v>96</v>
      </c>
      <c r="K59" s="8"/>
      <c r="L59" s="28" t="s">
        <v>59</v>
      </c>
      <c r="M59" s="28"/>
      <c r="N59" s="28"/>
      <c r="O59" s="28"/>
      <c r="P59" s="28">
        <v>410</v>
      </c>
      <c r="Q59" s="28"/>
      <c r="R59" s="29">
        <f>224500</f>
        <v>224500</v>
      </c>
      <c r="S59" s="29"/>
      <c r="T59" s="29"/>
      <c r="U59" s="29"/>
    </row>
    <row r="60" spans="1:21" s="1" customFormat="1" ht="25.5" customHeight="1">
      <c r="A60" s="25" t="s">
        <v>61</v>
      </c>
      <c r="B60" s="25"/>
      <c r="C60" s="25"/>
      <c r="D60" s="25"/>
      <c r="E60" s="25"/>
      <c r="F60" s="25"/>
      <c r="G60" s="17" t="s">
        <v>6</v>
      </c>
      <c r="H60" s="17"/>
      <c r="I60" s="6" t="s">
        <v>97</v>
      </c>
      <c r="J60" s="7" t="s">
        <v>96</v>
      </c>
      <c r="K60" s="8"/>
      <c r="L60" s="28" t="s">
        <v>60</v>
      </c>
      <c r="M60" s="28"/>
      <c r="N60" s="28"/>
      <c r="O60" s="28"/>
      <c r="P60" s="28" t="s">
        <v>0</v>
      </c>
      <c r="Q60" s="28"/>
      <c r="R60" s="29">
        <f>577100</f>
        <v>577100</v>
      </c>
      <c r="S60" s="29"/>
      <c r="T60" s="29"/>
      <c r="U60" s="29"/>
    </row>
    <row r="61" spans="1:21" s="1" customFormat="1" ht="24" customHeight="1">
      <c r="A61" s="25" t="s">
        <v>61</v>
      </c>
      <c r="B61" s="25"/>
      <c r="C61" s="25"/>
      <c r="D61" s="25"/>
      <c r="E61" s="25"/>
      <c r="F61" s="25"/>
      <c r="G61" s="17" t="s">
        <v>6</v>
      </c>
      <c r="H61" s="17"/>
      <c r="I61" s="6" t="s">
        <v>97</v>
      </c>
      <c r="J61" s="7" t="s">
        <v>96</v>
      </c>
      <c r="K61" s="8"/>
      <c r="L61" s="28" t="s">
        <v>62</v>
      </c>
      <c r="M61" s="28"/>
      <c r="N61" s="28"/>
      <c r="O61" s="28"/>
      <c r="P61" s="28" t="s">
        <v>0</v>
      </c>
      <c r="Q61" s="28"/>
      <c r="R61" s="29">
        <f>577100</f>
        <v>577100</v>
      </c>
      <c r="S61" s="29"/>
      <c r="T61" s="29"/>
      <c r="U61" s="29"/>
    </row>
    <row r="62" spans="1:21" s="1" customFormat="1" ht="24" customHeight="1">
      <c r="A62" s="25" t="s">
        <v>26</v>
      </c>
      <c r="B62" s="25"/>
      <c r="C62" s="25"/>
      <c r="D62" s="25"/>
      <c r="E62" s="25"/>
      <c r="F62" s="25"/>
      <c r="G62" s="17" t="s">
        <v>6</v>
      </c>
      <c r="H62" s="17"/>
      <c r="I62" s="6" t="s">
        <v>97</v>
      </c>
      <c r="J62" s="7" t="s">
        <v>96</v>
      </c>
      <c r="K62" s="8"/>
      <c r="L62" s="28" t="s">
        <v>62</v>
      </c>
      <c r="M62" s="28"/>
      <c r="N62" s="28"/>
      <c r="O62" s="28"/>
      <c r="P62" s="28">
        <v>410</v>
      </c>
      <c r="Q62" s="28"/>
      <c r="R62" s="29">
        <f>577100</f>
        <v>577100</v>
      </c>
      <c r="S62" s="29"/>
      <c r="T62" s="29"/>
      <c r="U62" s="29"/>
    </row>
    <row r="63" spans="1:21" s="1" customFormat="1" ht="25.5" customHeight="1">
      <c r="A63" s="25" t="s">
        <v>88</v>
      </c>
      <c r="B63" s="25"/>
      <c r="C63" s="25"/>
      <c r="D63" s="25"/>
      <c r="E63" s="25"/>
      <c r="F63" s="25"/>
      <c r="G63" s="17" t="s">
        <v>6</v>
      </c>
      <c r="H63" s="17"/>
      <c r="I63" s="6" t="s">
        <v>97</v>
      </c>
      <c r="J63" s="7" t="s">
        <v>96</v>
      </c>
      <c r="K63" s="8"/>
      <c r="L63" s="28" t="s">
        <v>63</v>
      </c>
      <c r="M63" s="28"/>
      <c r="N63" s="28"/>
      <c r="O63" s="28"/>
      <c r="P63" s="28" t="s">
        <v>0</v>
      </c>
      <c r="Q63" s="28"/>
      <c r="R63" s="29">
        <f>115500</f>
        <v>115500</v>
      </c>
      <c r="S63" s="29"/>
      <c r="T63" s="29"/>
      <c r="U63" s="29"/>
    </row>
    <row r="64" spans="1:21" s="1" customFormat="1" ht="24" customHeight="1">
      <c r="A64" s="25" t="s">
        <v>88</v>
      </c>
      <c r="B64" s="25"/>
      <c r="C64" s="25"/>
      <c r="D64" s="25"/>
      <c r="E64" s="25"/>
      <c r="F64" s="25"/>
      <c r="G64" s="17" t="s">
        <v>6</v>
      </c>
      <c r="H64" s="17"/>
      <c r="I64" s="6" t="s">
        <v>97</v>
      </c>
      <c r="J64" s="7" t="s">
        <v>96</v>
      </c>
      <c r="K64" s="8"/>
      <c r="L64" s="28" t="s">
        <v>64</v>
      </c>
      <c r="M64" s="28"/>
      <c r="N64" s="28"/>
      <c r="O64" s="28"/>
      <c r="P64" s="28" t="s">
        <v>0</v>
      </c>
      <c r="Q64" s="28"/>
      <c r="R64" s="29">
        <f>115500</f>
        <v>115500</v>
      </c>
      <c r="S64" s="29"/>
      <c r="T64" s="29"/>
      <c r="U64" s="29"/>
    </row>
    <row r="65" spans="1:21" s="1" customFormat="1" ht="24" customHeight="1">
      <c r="A65" s="25" t="s">
        <v>26</v>
      </c>
      <c r="B65" s="25"/>
      <c r="C65" s="25"/>
      <c r="D65" s="25"/>
      <c r="E65" s="25"/>
      <c r="F65" s="25"/>
      <c r="G65" s="17" t="s">
        <v>6</v>
      </c>
      <c r="H65" s="17"/>
      <c r="I65" s="6" t="s">
        <v>97</v>
      </c>
      <c r="J65" s="7" t="s">
        <v>96</v>
      </c>
      <c r="K65" s="8"/>
      <c r="L65" s="28" t="s">
        <v>64</v>
      </c>
      <c r="M65" s="28"/>
      <c r="N65" s="28"/>
      <c r="O65" s="28"/>
      <c r="P65" s="28">
        <v>410</v>
      </c>
      <c r="Q65" s="28"/>
      <c r="R65" s="29">
        <f>115500</f>
        <v>115500</v>
      </c>
      <c r="S65" s="29"/>
      <c r="T65" s="29"/>
      <c r="U65" s="29"/>
    </row>
    <row r="66" spans="1:21" s="1" customFormat="1" ht="24" customHeight="1">
      <c r="A66" s="19" t="s">
        <v>125</v>
      </c>
      <c r="B66" s="20"/>
      <c r="C66" s="20"/>
      <c r="D66" s="20"/>
      <c r="E66" s="20"/>
      <c r="F66" s="21"/>
      <c r="G66" s="17" t="s">
        <v>6</v>
      </c>
      <c r="H66" s="17"/>
      <c r="I66" s="6" t="s">
        <v>97</v>
      </c>
      <c r="J66" s="7" t="s">
        <v>96</v>
      </c>
      <c r="K66" s="8"/>
      <c r="L66" s="3"/>
      <c r="M66" s="3"/>
      <c r="N66" s="14" t="s">
        <v>126</v>
      </c>
      <c r="O66" s="18"/>
      <c r="P66" s="14"/>
      <c r="Q66" s="15"/>
      <c r="R66" s="9">
        <v>69700</v>
      </c>
      <c r="S66" s="10"/>
      <c r="T66" s="10"/>
      <c r="U66" s="11"/>
    </row>
    <row r="67" spans="1:21" s="1" customFormat="1" ht="24" customHeight="1">
      <c r="A67" s="19" t="s">
        <v>125</v>
      </c>
      <c r="B67" s="20"/>
      <c r="C67" s="20"/>
      <c r="D67" s="20"/>
      <c r="E67" s="20"/>
      <c r="F67" s="21"/>
      <c r="G67" s="17" t="s">
        <v>6</v>
      </c>
      <c r="H67" s="17"/>
      <c r="I67" s="6" t="s">
        <v>97</v>
      </c>
      <c r="J67" s="7" t="s">
        <v>96</v>
      </c>
      <c r="K67" s="8"/>
      <c r="L67" s="3"/>
      <c r="M67" s="3"/>
      <c r="N67" s="12" t="s">
        <v>127</v>
      </c>
      <c r="O67" s="13"/>
      <c r="P67" s="14"/>
      <c r="Q67" s="15"/>
      <c r="R67" s="9">
        <v>69700</v>
      </c>
      <c r="S67" s="10"/>
      <c r="T67" s="10"/>
      <c r="U67" s="11"/>
    </row>
    <row r="68" spans="1:21" s="1" customFormat="1" ht="24" customHeight="1">
      <c r="A68" s="22" t="s">
        <v>26</v>
      </c>
      <c r="B68" s="23"/>
      <c r="C68" s="23"/>
      <c r="D68" s="23"/>
      <c r="E68" s="23"/>
      <c r="F68" s="24"/>
      <c r="G68" s="17" t="s">
        <v>6</v>
      </c>
      <c r="H68" s="17"/>
      <c r="I68" s="6" t="s">
        <v>97</v>
      </c>
      <c r="J68" s="7" t="s">
        <v>96</v>
      </c>
      <c r="K68" s="8"/>
      <c r="L68" s="3"/>
      <c r="M68" s="3"/>
      <c r="N68" s="12" t="s">
        <v>127</v>
      </c>
      <c r="O68" s="13"/>
      <c r="P68" s="14">
        <v>240</v>
      </c>
      <c r="Q68" s="15"/>
      <c r="R68" s="9">
        <v>69700</v>
      </c>
      <c r="S68" s="10"/>
      <c r="T68" s="10"/>
      <c r="U68" s="11"/>
    </row>
    <row r="69" spans="1:21" s="1" customFormat="1" ht="13.5" customHeight="1">
      <c r="A69" s="25" t="s">
        <v>65</v>
      </c>
      <c r="B69" s="25"/>
      <c r="C69" s="25"/>
      <c r="D69" s="25"/>
      <c r="E69" s="25"/>
      <c r="F69" s="25"/>
      <c r="G69" s="17" t="s">
        <v>6</v>
      </c>
      <c r="H69" s="17"/>
      <c r="I69" s="6" t="s">
        <v>97</v>
      </c>
      <c r="J69" s="7" t="s">
        <v>102</v>
      </c>
      <c r="K69" s="8"/>
      <c r="L69" s="28" t="s">
        <v>0</v>
      </c>
      <c r="M69" s="28"/>
      <c r="N69" s="28"/>
      <c r="O69" s="28"/>
      <c r="P69" s="28" t="s">
        <v>0</v>
      </c>
      <c r="Q69" s="28"/>
      <c r="R69" s="29">
        <v>241022</v>
      </c>
      <c r="S69" s="29"/>
      <c r="T69" s="29"/>
      <c r="U69" s="29"/>
    </row>
    <row r="70" spans="1:21" s="1" customFormat="1" ht="33.75" customHeight="1">
      <c r="A70" s="25" t="s">
        <v>66</v>
      </c>
      <c r="B70" s="25"/>
      <c r="C70" s="25"/>
      <c r="D70" s="25"/>
      <c r="E70" s="25"/>
      <c r="F70" s="25"/>
      <c r="G70" s="17" t="s">
        <v>6</v>
      </c>
      <c r="H70" s="17"/>
      <c r="I70" s="6" t="s">
        <v>97</v>
      </c>
      <c r="J70" s="7" t="s">
        <v>102</v>
      </c>
      <c r="K70" s="8"/>
      <c r="L70" s="28" t="s">
        <v>67</v>
      </c>
      <c r="M70" s="28"/>
      <c r="N70" s="28"/>
      <c r="O70" s="28"/>
      <c r="P70" s="28" t="s">
        <v>0</v>
      </c>
      <c r="Q70" s="28"/>
      <c r="R70" s="29">
        <v>241022</v>
      </c>
      <c r="S70" s="29"/>
      <c r="T70" s="29"/>
      <c r="U70" s="29"/>
    </row>
    <row r="71" spans="1:21" s="1" customFormat="1" ht="33.75" customHeight="1">
      <c r="A71" s="25" t="s">
        <v>66</v>
      </c>
      <c r="B71" s="25"/>
      <c r="C71" s="25"/>
      <c r="D71" s="25"/>
      <c r="E71" s="25"/>
      <c r="F71" s="25"/>
      <c r="G71" s="17" t="s">
        <v>6</v>
      </c>
      <c r="H71" s="17"/>
      <c r="I71" s="6" t="s">
        <v>97</v>
      </c>
      <c r="J71" s="7" t="s">
        <v>102</v>
      </c>
      <c r="K71" s="8"/>
      <c r="L71" s="28" t="s">
        <v>67</v>
      </c>
      <c r="M71" s="28"/>
      <c r="N71" s="28"/>
      <c r="O71" s="28"/>
      <c r="P71" s="28" t="s">
        <v>0</v>
      </c>
      <c r="Q71" s="28"/>
      <c r="R71" s="29">
        <v>241022</v>
      </c>
      <c r="S71" s="29"/>
      <c r="T71" s="29"/>
      <c r="U71" s="29"/>
    </row>
    <row r="72" spans="1:21" s="1" customFormat="1" ht="13.5" customHeight="1">
      <c r="A72" s="25" t="s">
        <v>69</v>
      </c>
      <c r="B72" s="25"/>
      <c r="C72" s="25"/>
      <c r="D72" s="25"/>
      <c r="E72" s="25"/>
      <c r="F72" s="25"/>
      <c r="G72" s="17" t="s">
        <v>6</v>
      </c>
      <c r="H72" s="17"/>
      <c r="I72" s="6" t="s">
        <v>97</v>
      </c>
      <c r="J72" s="7" t="s">
        <v>102</v>
      </c>
      <c r="K72" s="8"/>
      <c r="L72" s="28" t="s">
        <v>68</v>
      </c>
      <c r="M72" s="28"/>
      <c r="N72" s="28"/>
      <c r="O72" s="28"/>
      <c r="P72" s="28" t="s">
        <v>0</v>
      </c>
      <c r="Q72" s="28"/>
      <c r="R72" s="29">
        <v>141022</v>
      </c>
      <c r="S72" s="29"/>
      <c r="T72" s="29"/>
      <c r="U72" s="29"/>
    </row>
    <row r="73" spans="1:21" s="1" customFormat="1" ht="13.5" customHeight="1">
      <c r="A73" s="25" t="s">
        <v>69</v>
      </c>
      <c r="B73" s="25"/>
      <c r="C73" s="25"/>
      <c r="D73" s="25"/>
      <c r="E73" s="25"/>
      <c r="F73" s="25"/>
      <c r="G73" s="17" t="s">
        <v>6</v>
      </c>
      <c r="H73" s="17"/>
      <c r="I73" s="6" t="s">
        <v>97</v>
      </c>
      <c r="J73" s="7" t="s">
        <v>102</v>
      </c>
      <c r="K73" s="8"/>
      <c r="L73" s="28" t="s">
        <v>70</v>
      </c>
      <c r="M73" s="28"/>
      <c r="N73" s="28"/>
      <c r="O73" s="28"/>
      <c r="P73" s="28">
        <v>240</v>
      </c>
      <c r="Q73" s="28"/>
      <c r="R73" s="29">
        <v>141022</v>
      </c>
      <c r="S73" s="29"/>
      <c r="T73" s="29"/>
      <c r="U73" s="29"/>
    </row>
    <row r="74" spans="1:21" s="1" customFormat="1" ht="13.5" customHeight="1">
      <c r="A74" s="16" t="s">
        <v>128</v>
      </c>
      <c r="B74" s="16"/>
      <c r="C74" s="16"/>
      <c r="D74" s="16"/>
      <c r="E74" s="16"/>
      <c r="F74" s="16"/>
      <c r="G74" s="17" t="s">
        <v>6</v>
      </c>
      <c r="H74" s="17"/>
      <c r="I74" s="6" t="s">
        <v>97</v>
      </c>
      <c r="J74" s="7" t="s">
        <v>102</v>
      </c>
      <c r="K74" s="8"/>
      <c r="L74" s="3"/>
      <c r="M74" s="3"/>
      <c r="N74" s="12" t="s">
        <v>130</v>
      </c>
      <c r="O74" s="13"/>
      <c r="P74" s="14"/>
      <c r="Q74" s="15"/>
      <c r="R74" s="9">
        <v>70000</v>
      </c>
      <c r="S74" s="10"/>
      <c r="T74" s="10"/>
      <c r="U74" s="11"/>
    </row>
    <row r="75" spans="1:21" s="1" customFormat="1" ht="13.5" customHeight="1">
      <c r="A75" s="16" t="s">
        <v>129</v>
      </c>
      <c r="B75" s="16"/>
      <c r="C75" s="16"/>
      <c r="D75" s="16"/>
      <c r="E75" s="16"/>
      <c r="F75" s="16"/>
      <c r="G75" s="17" t="s">
        <v>6</v>
      </c>
      <c r="H75" s="17"/>
      <c r="I75" s="6" t="s">
        <v>97</v>
      </c>
      <c r="J75" s="7" t="s">
        <v>102</v>
      </c>
      <c r="K75" s="8"/>
      <c r="L75" s="3"/>
      <c r="M75" s="3"/>
      <c r="N75" s="12" t="s">
        <v>131</v>
      </c>
      <c r="O75" s="13"/>
      <c r="P75" s="14"/>
      <c r="Q75" s="15"/>
      <c r="R75" s="9">
        <v>70000</v>
      </c>
      <c r="S75" s="10"/>
      <c r="T75" s="10"/>
      <c r="U75" s="11"/>
    </row>
    <row r="76" spans="1:21" s="1" customFormat="1" ht="27" customHeight="1">
      <c r="A76" s="16" t="s">
        <v>26</v>
      </c>
      <c r="B76" s="16"/>
      <c r="C76" s="16"/>
      <c r="D76" s="16"/>
      <c r="E76" s="16"/>
      <c r="F76" s="16"/>
      <c r="G76" s="17" t="s">
        <v>6</v>
      </c>
      <c r="H76" s="17"/>
      <c r="I76" s="6" t="s">
        <v>97</v>
      </c>
      <c r="J76" s="7" t="s">
        <v>102</v>
      </c>
      <c r="K76" s="8"/>
      <c r="L76" s="3"/>
      <c r="M76" s="3"/>
      <c r="N76" s="12" t="s">
        <v>131</v>
      </c>
      <c r="O76" s="13"/>
      <c r="P76" s="14"/>
      <c r="Q76" s="15"/>
      <c r="R76" s="9">
        <v>70000</v>
      </c>
      <c r="S76" s="10"/>
      <c r="T76" s="10"/>
      <c r="U76" s="11"/>
    </row>
    <row r="77" spans="1:21" s="1" customFormat="1" ht="13.5" customHeight="1">
      <c r="A77" s="16" t="s">
        <v>134</v>
      </c>
      <c r="B77" s="16"/>
      <c r="C77" s="16"/>
      <c r="D77" s="16"/>
      <c r="E77" s="16"/>
      <c r="F77" s="16"/>
      <c r="G77" s="17" t="s">
        <v>6</v>
      </c>
      <c r="H77" s="17"/>
      <c r="I77" s="6" t="s">
        <v>97</v>
      </c>
      <c r="J77" s="7" t="s">
        <v>102</v>
      </c>
      <c r="K77" s="8"/>
      <c r="L77" s="3"/>
      <c r="M77" s="3"/>
      <c r="N77" s="12" t="s">
        <v>132</v>
      </c>
      <c r="O77" s="13"/>
      <c r="P77" s="14"/>
      <c r="Q77" s="15"/>
      <c r="R77" s="9">
        <v>30000</v>
      </c>
      <c r="S77" s="10"/>
      <c r="T77" s="10"/>
      <c r="U77" s="11"/>
    </row>
    <row r="78" spans="1:21" s="1" customFormat="1" ht="24" customHeight="1">
      <c r="A78" s="16" t="s">
        <v>135</v>
      </c>
      <c r="B78" s="16"/>
      <c r="C78" s="16"/>
      <c r="D78" s="16"/>
      <c r="E78" s="16"/>
      <c r="F78" s="16"/>
      <c r="G78" s="17" t="s">
        <v>6</v>
      </c>
      <c r="H78" s="17"/>
      <c r="I78" s="6" t="s">
        <v>97</v>
      </c>
      <c r="J78" s="7" t="s">
        <v>102</v>
      </c>
      <c r="K78" s="8"/>
      <c r="L78" s="3"/>
      <c r="M78" s="3"/>
      <c r="N78" s="12" t="s">
        <v>133</v>
      </c>
      <c r="O78" s="13"/>
      <c r="P78" s="14"/>
      <c r="Q78" s="15"/>
      <c r="R78" s="9">
        <v>30000</v>
      </c>
      <c r="S78" s="10"/>
      <c r="T78" s="10"/>
      <c r="U78" s="11"/>
    </row>
    <row r="79" spans="1:21" s="1" customFormat="1" ht="27.75" customHeight="1">
      <c r="A79" s="16" t="s">
        <v>26</v>
      </c>
      <c r="B79" s="16"/>
      <c r="C79" s="16"/>
      <c r="D79" s="16"/>
      <c r="E79" s="16"/>
      <c r="F79" s="16"/>
      <c r="G79" s="17" t="s">
        <v>6</v>
      </c>
      <c r="H79" s="17"/>
      <c r="I79" s="6" t="s">
        <v>97</v>
      </c>
      <c r="J79" s="7" t="s">
        <v>102</v>
      </c>
      <c r="K79" s="8"/>
      <c r="L79" s="3"/>
      <c r="M79" s="3"/>
      <c r="N79" s="12" t="s">
        <v>133</v>
      </c>
      <c r="O79" s="13"/>
      <c r="P79" s="14"/>
      <c r="Q79" s="15"/>
      <c r="R79" s="9">
        <v>30000</v>
      </c>
      <c r="S79" s="10"/>
      <c r="T79" s="10"/>
      <c r="U79" s="11"/>
    </row>
    <row r="80" spans="1:21" s="1" customFormat="1" ht="24" customHeight="1">
      <c r="A80" s="22" t="s">
        <v>113</v>
      </c>
      <c r="B80" s="23"/>
      <c r="C80" s="23"/>
      <c r="D80" s="23"/>
      <c r="E80" s="23"/>
      <c r="F80" s="24"/>
      <c r="G80" s="17" t="s">
        <v>6</v>
      </c>
      <c r="H80" s="17"/>
      <c r="I80" s="6" t="s">
        <v>116</v>
      </c>
      <c r="J80" s="7" t="s">
        <v>103</v>
      </c>
      <c r="K80" s="8"/>
      <c r="L80" s="28"/>
      <c r="M80" s="28"/>
      <c r="N80" s="28"/>
      <c r="O80" s="28"/>
      <c r="P80" s="28"/>
      <c r="Q80" s="28"/>
      <c r="R80" s="29">
        <v>1000</v>
      </c>
      <c r="S80" s="29"/>
      <c r="T80" s="29"/>
      <c r="U80" s="29"/>
    </row>
    <row r="81" spans="1:21" s="1" customFormat="1" ht="24" customHeight="1">
      <c r="A81" s="22" t="s">
        <v>114</v>
      </c>
      <c r="B81" s="23"/>
      <c r="C81" s="23"/>
      <c r="D81" s="23"/>
      <c r="E81" s="23"/>
      <c r="F81" s="24"/>
      <c r="G81" s="17" t="s">
        <v>6</v>
      </c>
      <c r="H81" s="17"/>
      <c r="I81" s="6" t="s">
        <v>116</v>
      </c>
      <c r="J81" s="7" t="s">
        <v>97</v>
      </c>
      <c r="K81" s="8"/>
      <c r="L81" s="28"/>
      <c r="M81" s="28"/>
      <c r="N81" s="28"/>
      <c r="O81" s="28"/>
      <c r="P81" s="28"/>
      <c r="Q81" s="28"/>
      <c r="R81" s="29">
        <v>1000</v>
      </c>
      <c r="S81" s="29"/>
      <c r="T81" s="29"/>
      <c r="U81" s="29"/>
    </row>
    <row r="82" spans="1:21" s="1" customFormat="1" ht="33.75" customHeight="1">
      <c r="A82" s="22" t="s">
        <v>13</v>
      </c>
      <c r="B82" s="23"/>
      <c r="C82" s="23"/>
      <c r="D82" s="23"/>
      <c r="E82" s="23"/>
      <c r="F82" s="24"/>
      <c r="G82" s="17" t="s">
        <v>6</v>
      </c>
      <c r="H82" s="17"/>
      <c r="I82" s="6" t="s">
        <v>116</v>
      </c>
      <c r="J82" s="7" t="s">
        <v>97</v>
      </c>
      <c r="K82" s="8"/>
      <c r="L82" s="26" t="s">
        <v>10</v>
      </c>
      <c r="M82" s="27"/>
      <c r="N82" s="27"/>
      <c r="O82" s="27"/>
      <c r="P82" s="28"/>
      <c r="Q82" s="28"/>
      <c r="R82" s="29">
        <v>1000</v>
      </c>
      <c r="S82" s="29"/>
      <c r="T82" s="29"/>
      <c r="U82" s="29"/>
    </row>
    <row r="83" spans="1:21" s="1" customFormat="1" ht="24" customHeight="1">
      <c r="A83" s="22" t="s">
        <v>115</v>
      </c>
      <c r="B83" s="23"/>
      <c r="C83" s="23"/>
      <c r="D83" s="23"/>
      <c r="E83" s="23"/>
      <c r="F83" s="24"/>
      <c r="G83" s="17" t="s">
        <v>6</v>
      </c>
      <c r="H83" s="17"/>
      <c r="I83" s="6" t="s">
        <v>116</v>
      </c>
      <c r="J83" s="7" t="s">
        <v>97</v>
      </c>
      <c r="K83" s="8"/>
      <c r="L83" s="26" t="s">
        <v>117</v>
      </c>
      <c r="M83" s="27"/>
      <c r="N83" s="27"/>
      <c r="O83" s="27"/>
      <c r="P83" s="28"/>
      <c r="Q83" s="28"/>
      <c r="R83" s="29">
        <v>1000</v>
      </c>
      <c r="S83" s="29"/>
      <c r="T83" s="29"/>
      <c r="U83" s="29"/>
    </row>
    <row r="84" spans="1:21" s="1" customFormat="1" ht="24" customHeight="1">
      <c r="A84" s="22" t="s">
        <v>26</v>
      </c>
      <c r="B84" s="23"/>
      <c r="C84" s="23"/>
      <c r="D84" s="23"/>
      <c r="E84" s="23"/>
      <c r="F84" s="24"/>
      <c r="G84" s="17" t="s">
        <v>6</v>
      </c>
      <c r="H84" s="17"/>
      <c r="I84" s="6" t="s">
        <v>116</v>
      </c>
      <c r="J84" s="7" t="s">
        <v>97</v>
      </c>
      <c r="K84" s="8"/>
      <c r="L84" s="26" t="s">
        <v>117</v>
      </c>
      <c r="M84" s="27"/>
      <c r="N84" s="27"/>
      <c r="O84" s="27"/>
      <c r="P84" s="28" t="s">
        <v>27</v>
      </c>
      <c r="Q84" s="28"/>
      <c r="R84" s="29">
        <v>1000</v>
      </c>
      <c r="S84" s="29"/>
      <c r="T84" s="29"/>
      <c r="U84" s="29"/>
    </row>
    <row r="85" spans="1:21" s="1" customFormat="1" ht="13.5" customHeight="1">
      <c r="A85" s="25" t="s">
        <v>71</v>
      </c>
      <c r="B85" s="25"/>
      <c r="C85" s="25"/>
      <c r="D85" s="25"/>
      <c r="E85" s="25"/>
      <c r="F85" s="25"/>
      <c r="G85" s="17" t="s">
        <v>6</v>
      </c>
      <c r="H85" s="17"/>
      <c r="I85" s="6" t="s">
        <v>98</v>
      </c>
      <c r="J85" s="7" t="s">
        <v>103</v>
      </c>
      <c r="K85" s="8"/>
      <c r="L85" s="28" t="s">
        <v>0</v>
      </c>
      <c r="M85" s="28"/>
      <c r="N85" s="28"/>
      <c r="O85" s="28"/>
      <c r="P85" s="28" t="s">
        <v>0</v>
      </c>
      <c r="Q85" s="28"/>
      <c r="R85" s="29">
        <f aca="true" t="shared" si="2" ref="R85:R91">102720</f>
        <v>102720</v>
      </c>
      <c r="S85" s="29"/>
      <c r="T85" s="29"/>
      <c r="U85" s="29"/>
    </row>
    <row r="86" spans="1:21" s="1" customFormat="1" ht="13.5" customHeight="1">
      <c r="A86" s="25" t="s">
        <v>72</v>
      </c>
      <c r="B86" s="25"/>
      <c r="C86" s="25"/>
      <c r="D86" s="25"/>
      <c r="E86" s="25"/>
      <c r="F86" s="25"/>
      <c r="G86" s="17" t="s">
        <v>6</v>
      </c>
      <c r="H86" s="17"/>
      <c r="I86" s="6" t="s">
        <v>98</v>
      </c>
      <c r="J86" s="7" t="s">
        <v>95</v>
      </c>
      <c r="K86" s="8"/>
      <c r="L86" s="28" t="s">
        <v>0</v>
      </c>
      <c r="M86" s="28"/>
      <c r="N86" s="28"/>
      <c r="O86" s="28"/>
      <c r="P86" s="28" t="s">
        <v>0</v>
      </c>
      <c r="Q86" s="28"/>
      <c r="R86" s="29">
        <f t="shared" si="2"/>
        <v>102720</v>
      </c>
      <c r="S86" s="29"/>
      <c r="T86" s="29"/>
      <c r="U86" s="29"/>
    </row>
    <row r="87" spans="1:21" s="1" customFormat="1" ht="33.75" customHeight="1">
      <c r="A87" s="25" t="s">
        <v>73</v>
      </c>
      <c r="B87" s="25"/>
      <c r="C87" s="25"/>
      <c r="D87" s="25"/>
      <c r="E87" s="25"/>
      <c r="F87" s="25"/>
      <c r="G87" s="17" t="s">
        <v>6</v>
      </c>
      <c r="H87" s="17"/>
      <c r="I87" s="6" t="s">
        <v>98</v>
      </c>
      <c r="J87" s="7" t="s">
        <v>95</v>
      </c>
      <c r="K87" s="8"/>
      <c r="L87" s="28" t="s">
        <v>74</v>
      </c>
      <c r="M87" s="28"/>
      <c r="N87" s="28"/>
      <c r="O87" s="28"/>
      <c r="P87" s="28" t="s">
        <v>0</v>
      </c>
      <c r="Q87" s="28"/>
      <c r="R87" s="29">
        <f t="shared" si="2"/>
        <v>102720</v>
      </c>
      <c r="S87" s="29"/>
      <c r="T87" s="29"/>
      <c r="U87" s="29"/>
    </row>
    <row r="88" spans="1:21" s="1" customFormat="1" ht="33.75" customHeight="1">
      <c r="A88" s="25" t="s">
        <v>73</v>
      </c>
      <c r="B88" s="25"/>
      <c r="C88" s="25"/>
      <c r="D88" s="25"/>
      <c r="E88" s="25"/>
      <c r="F88" s="25"/>
      <c r="G88" s="17" t="s">
        <v>6</v>
      </c>
      <c r="H88" s="17"/>
      <c r="I88" s="6" t="s">
        <v>98</v>
      </c>
      <c r="J88" s="7" t="s">
        <v>95</v>
      </c>
      <c r="K88" s="8"/>
      <c r="L88" s="28" t="s">
        <v>74</v>
      </c>
      <c r="M88" s="28"/>
      <c r="N88" s="28"/>
      <c r="O88" s="28"/>
      <c r="P88" s="28" t="s">
        <v>0</v>
      </c>
      <c r="Q88" s="28"/>
      <c r="R88" s="29">
        <f t="shared" si="2"/>
        <v>102720</v>
      </c>
      <c r="S88" s="29"/>
      <c r="T88" s="29"/>
      <c r="U88" s="29"/>
    </row>
    <row r="89" spans="1:21" s="1" customFormat="1" ht="33.75" customHeight="1">
      <c r="A89" s="25" t="s">
        <v>73</v>
      </c>
      <c r="B89" s="25"/>
      <c r="C89" s="25"/>
      <c r="D89" s="25"/>
      <c r="E89" s="25"/>
      <c r="F89" s="25"/>
      <c r="G89" s="17" t="s">
        <v>6</v>
      </c>
      <c r="H89" s="17"/>
      <c r="I89" s="6" t="s">
        <v>98</v>
      </c>
      <c r="J89" s="7" t="s">
        <v>95</v>
      </c>
      <c r="K89" s="8"/>
      <c r="L89" s="28" t="s">
        <v>74</v>
      </c>
      <c r="M89" s="28"/>
      <c r="N89" s="28"/>
      <c r="O89" s="28"/>
      <c r="P89" s="28" t="s">
        <v>0</v>
      </c>
      <c r="Q89" s="28"/>
      <c r="R89" s="29">
        <f t="shared" si="2"/>
        <v>102720</v>
      </c>
      <c r="S89" s="29"/>
      <c r="T89" s="29"/>
      <c r="U89" s="29"/>
    </row>
    <row r="90" spans="1:21" s="1" customFormat="1" ht="24" customHeight="1">
      <c r="A90" s="25" t="s">
        <v>75</v>
      </c>
      <c r="B90" s="25"/>
      <c r="C90" s="25"/>
      <c r="D90" s="25"/>
      <c r="E90" s="25"/>
      <c r="F90" s="25"/>
      <c r="G90" s="17" t="s">
        <v>6</v>
      </c>
      <c r="H90" s="17"/>
      <c r="I90" s="6" t="s">
        <v>98</v>
      </c>
      <c r="J90" s="7" t="s">
        <v>95</v>
      </c>
      <c r="K90" s="8"/>
      <c r="L90" s="28" t="s">
        <v>76</v>
      </c>
      <c r="M90" s="28"/>
      <c r="N90" s="28"/>
      <c r="O90" s="28"/>
      <c r="P90" s="28" t="s">
        <v>0</v>
      </c>
      <c r="Q90" s="28"/>
      <c r="R90" s="29">
        <f t="shared" si="2"/>
        <v>102720</v>
      </c>
      <c r="S90" s="29"/>
      <c r="T90" s="29"/>
      <c r="U90" s="29"/>
    </row>
    <row r="91" spans="1:21" s="1" customFormat="1" ht="13.5" customHeight="1" thickBot="1">
      <c r="A91" s="25" t="s">
        <v>77</v>
      </c>
      <c r="B91" s="25"/>
      <c r="C91" s="25"/>
      <c r="D91" s="25"/>
      <c r="E91" s="25"/>
      <c r="F91" s="25"/>
      <c r="G91" s="17" t="s">
        <v>6</v>
      </c>
      <c r="H91" s="17"/>
      <c r="I91" s="6" t="s">
        <v>98</v>
      </c>
      <c r="J91" s="7" t="s">
        <v>95</v>
      </c>
      <c r="K91" s="8"/>
      <c r="L91" s="28" t="s">
        <v>76</v>
      </c>
      <c r="M91" s="28"/>
      <c r="N91" s="28"/>
      <c r="O91" s="28"/>
      <c r="P91" s="28" t="s">
        <v>78</v>
      </c>
      <c r="Q91" s="28"/>
      <c r="R91" s="29">
        <f t="shared" si="2"/>
        <v>102720</v>
      </c>
      <c r="S91" s="29"/>
      <c r="T91" s="29"/>
      <c r="U91" s="29"/>
    </row>
    <row r="92" spans="1:21" s="1" customFormat="1" ht="15" customHeight="1" thickBot="1">
      <c r="A92" s="52" t="s">
        <v>79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3">
        <v>10944609</v>
      </c>
      <c r="S92" s="53"/>
      <c r="T92" s="53"/>
      <c r="U92" s="53"/>
    </row>
    <row r="93" spans="1:21" s="1" customFormat="1" ht="13.5" customHeight="1">
      <c r="A93" s="35" t="s">
        <v>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:21" s="1" customFormat="1" ht="13.5" customHeight="1">
      <c r="A94" s="35" t="s">
        <v>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:21" s="1" customFormat="1" ht="13.5" customHeight="1">
      <c r="A95" s="35" t="s">
        <v>0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s="1" customFormat="1" ht="25.5" customHeight="1">
      <c r="A96" s="50" t="s">
        <v>80</v>
      </c>
      <c r="B96" s="50"/>
      <c r="C96" s="51" t="s">
        <v>0</v>
      </c>
      <c r="D96" s="51"/>
      <c r="E96" s="51"/>
      <c r="F96" s="51"/>
      <c r="G96" s="51"/>
      <c r="H96" s="51"/>
      <c r="I96" s="51"/>
      <c r="J96" s="51"/>
      <c r="K96" s="51" t="s">
        <v>81</v>
      </c>
      <c r="L96" s="51"/>
      <c r="M96" s="51"/>
      <c r="N96" s="51"/>
      <c r="O96" s="51"/>
      <c r="P96" s="51"/>
      <c r="Q96" s="51"/>
      <c r="R96" s="51"/>
      <c r="S96" s="51"/>
      <c r="T96" s="51"/>
      <c r="U96" s="2" t="s">
        <v>0</v>
      </c>
    </row>
    <row r="97" spans="1:21" s="1" customFormat="1" ht="13.5" customHeight="1">
      <c r="A97" s="33" t="s">
        <v>0</v>
      </c>
      <c r="B97" s="33"/>
      <c r="C97" s="2" t="s">
        <v>0</v>
      </c>
      <c r="D97" s="34" t="s">
        <v>82</v>
      </c>
      <c r="E97" s="34"/>
      <c r="F97" s="34"/>
      <c r="G97" s="34"/>
      <c r="H97" s="34"/>
      <c r="I97" s="34"/>
      <c r="J97" s="2" t="s">
        <v>0</v>
      </c>
      <c r="K97" s="35" t="s">
        <v>0</v>
      </c>
      <c r="L97" s="35"/>
      <c r="M97" s="34" t="s">
        <v>83</v>
      </c>
      <c r="N97" s="34"/>
      <c r="O97" s="34"/>
      <c r="P97" s="34"/>
      <c r="Q97" s="34"/>
      <c r="R97" s="34"/>
      <c r="S97" s="34"/>
      <c r="T97" s="35" t="s">
        <v>0</v>
      </c>
      <c r="U97" s="35"/>
    </row>
    <row r="98" spans="1:21" s="1" customFormat="1" ht="9" customHeight="1">
      <c r="A98" s="49" t="s">
        <v>0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s="1" customFormat="1" ht="13.5" customHeight="1">
      <c r="A99" s="50" t="s">
        <v>84</v>
      </c>
      <c r="B99" s="50"/>
      <c r="C99" s="51" t="s">
        <v>0</v>
      </c>
      <c r="D99" s="51"/>
      <c r="E99" s="51"/>
      <c r="F99" s="51"/>
      <c r="G99" s="51"/>
      <c r="H99" s="51"/>
      <c r="I99" s="51"/>
      <c r="J99" s="51"/>
      <c r="K99" s="51" t="s">
        <v>85</v>
      </c>
      <c r="L99" s="51"/>
      <c r="M99" s="51"/>
      <c r="N99" s="51"/>
      <c r="O99" s="51"/>
      <c r="P99" s="51"/>
      <c r="Q99" s="51"/>
      <c r="R99" s="51"/>
      <c r="S99" s="51"/>
      <c r="T99" s="51"/>
      <c r="U99" s="2" t="s">
        <v>0</v>
      </c>
    </row>
    <row r="100" spans="1:21" s="1" customFormat="1" ht="13.5" customHeight="1">
      <c r="A100" s="33" t="s">
        <v>0</v>
      </c>
      <c r="B100" s="33"/>
      <c r="C100" s="2" t="s">
        <v>0</v>
      </c>
      <c r="D100" s="34" t="s">
        <v>82</v>
      </c>
      <c r="E100" s="34"/>
      <c r="F100" s="34"/>
      <c r="G100" s="34"/>
      <c r="H100" s="34"/>
      <c r="I100" s="34"/>
      <c r="J100" s="2" t="s">
        <v>0</v>
      </c>
      <c r="K100" s="35" t="s">
        <v>0</v>
      </c>
      <c r="L100" s="35"/>
      <c r="M100" s="35"/>
      <c r="N100" s="34" t="s">
        <v>83</v>
      </c>
      <c r="O100" s="34"/>
      <c r="P100" s="34"/>
      <c r="Q100" s="34"/>
      <c r="R100" s="34"/>
      <c r="S100" s="34"/>
      <c r="T100" s="35" t="s">
        <v>0</v>
      </c>
      <c r="U100" s="35"/>
    </row>
    <row r="101" spans="1:21" s="1" customFormat="1" ht="13.5" customHeight="1">
      <c r="A101" s="32" t="s">
        <v>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s="1" customFormat="1" ht="6" customHeight="1">
      <c r="A102" s="32" t="s">
        <v>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s="1" customFormat="1" ht="13.5" customHeight="1">
      <c r="A103" s="32" t="s">
        <v>86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</sheetData>
  <sheetProtection/>
  <mergeCells count="473">
    <mergeCell ref="L47:O47"/>
    <mergeCell ref="P47:Q47"/>
    <mergeCell ref="R47:U47"/>
    <mergeCell ref="A50:F50"/>
    <mergeCell ref="G50:H50"/>
    <mergeCell ref="L50:O50"/>
    <mergeCell ref="P50:Q50"/>
    <mergeCell ref="R50:U50"/>
    <mergeCell ref="L48:O48"/>
    <mergeCell ref="P48:Q48"/>
    <mergeCell ref="G83:H83"/>
    <mergeCell ref="L83:O83"/>
    <mergeCell ref="P83:Q83"/>
    <mergeCell ref="R83:U83"/>
    <mergeCell ref="A42:F42"/>
    <mergeCell ref="G42:H42"/>
    <mergeCell ref="L42:O42"/>
    <mergeCell ref="P42:Q42"/>
    <mergeCell ref="A47:F47"/>
    <mergeCell ref="G47:H47"/>
    <mergeCell ref="A84:F84"/>
    <mergeCell ref="G84:H84"/>
    <mergeCell ref="L84:O84"/>
    <mergeCell ref="P84:Q84"/>
    <mergeCell ref="R84:U84"/>
    <mergeCell ref="A81:F81"/>
    <mergeCell ref="G81:H81"/>
    <mergeCell ref="L81:O81"/>
    <mergeCell ref="P81:Q81"/>
    <mergeCell ref="A83:F83"/>
    <mergeCell ref="A6:F6"/>
    <mergeCell ref="A82:F82"/>
    <mergeCell ref="G82:H82"/>
    <mergeCell ref="L82:O82"/>
    <mergeCell ref="P82:Q82"/>
    <mergeCell ref="R82:U82"/>
    <mergeCell ref="A8:F8"/>
    <mergeCell ref="G8:H8"/>
    <mergeCell ref="R10:U10"/>
    <mergeCell ref="R42:U42"/>
    <mergeCell ref="A5:F5"/>
    <mergeCell ref="G5:H5"/>
    <mergeCell ref="L5:O5"/>
    <mergeCell ref="P5:Q5"/>
    <mergeCell ref="R7:U7"/>
    <mergeCell ref="J7:K7"/>
    <mergeCell ref="R6:U6"/>
    <mergeCell ref="J6:K6"/>
    <mergeCell ref="R5:U5"/>
    <mergeCell ref="J5:K5"/>
    <mergeCell ref="G10:H10"/>
    <mergeCell ref="L10:O10"/>
    <mergeCell ref="P10:Q10"/>
    <mergeCell ref="A9:F9"/>
    <mergeCell ref="A7:F7"/>
    <mergeCell ref="G7:H7"/>
    <mergeCell ref="L7:O7"/>
    <mergeCell ref="P7:Q7"/>
    <mergeCell ref="L8:O8"/>
    <mergeCell ref="P8:Q8"/>
    <mergeCell ref="L11:O11"/>
    <mergeCell ref="P11:Q11"/>
    <mergeCell ref="R11:U11"/>
    <mergeCell ref="A12:F12"/>
    <mergeCell ref="R9:U9"/>
    <mergeCell ref="L6:O6"/>
    <mergeCell ref="P6:Q6"/>
    <mergeCell ref="R8:U8"/>
    <mergeCell ref="G6:H6"/>
    <mergeCell ref="A10:F10"/>
    <mergeCell ref="L13:O13"/>
    <mergeCell ref="P13:Q13"/>
    <mergeCell ref="R13:U13"/>
    <mergeCell ref="A14:F14"/>
    <mergeCell ref="G9:H9"/>
    <mergeCell ref="L9:O9"/>
    <mergeCell ref="P9:Q9"/>
    <mergeCell ref="R12:U12"/>
    <mergeCell ref="A11:F11"/>
    <mergeCell ref="G11:H11"/>
    <mergeCell ref="L15:O15"/>
    <mergeCell ref="P15:Q15"/>
    <mergeCell ref="R15:U15"/>
    <mergeCell ref="A16:F16"/>
    <mergeCell ref="G12:H12"/>
    <mergeCell ref="L12:O12"/>
    <mergeCell ref="P12:Q12"/>
    <mergeCell ref="R14:U14"/>
    <mergeCell ref="A13:F13"/>
    <mergeCell ref="G13:H13"/>
    <mergeCell ref="L17:O17"/>
    <mergeCell ref="P17:Q17"/>
    <mergeCell ref="R17:U17"/>
    <mergeCell ref="A18:F18"/>
    <mergeCell ref="G14:H14"/>
    <mergeCell ref="L14:O14"/>
    <mergeCell ref="P14:Q14"/>
    <mergeCell ref="R16:U16"/>
    <mergeCell ref="A15:F15"/>
    <mergeCell ref="G15:H15"/>
    <mergeCell ref="L19:O19"/>
    <mergeCell ref="P19:Q19"/>
    <mergeCell ref="R19:U19"/>
    <mergeCell ref="A20:F20"/>
    <mergeCell ref="G16:H16"/>
    <mergeCell ref="L16:O16"/>
    <mergeCell ref="P16:Q16"/>
    <mergeCell ref="R18:U18"/>
    <mergeCell ref="A17:F17"/>
    <mergeCell ref="G17:H17"/>
    <mergeCell ref="L21:O21"/>
    <mergeCell ref="P21:Q21"/>
    <mergeCell ref="R21:U21"/>
    <mergeCell ref="A22:F22"/>
    <mergeCell ref="G18:H18"/>
    <mergeCell ref="L18:O18"/>
    <mergeCell ref="P18:Q18"/>
    <mergeCell ref="R20:U20"/>
    <mergeCell ref="A19:F19"/>
    <mergeCell ref="G19:H19"/>
    <mergeCell ref="L23:O23"/>
    <mergeCell ref="P23:Q23"/>
    <mergeCell ref="R23:U23"/>
    <mergeCell ref="A24:F24"/>
    <mergeCell ref="G20:H20"/>
    <mergeCell ref="L20:O20"/>
    <mergeCell ref="P20:Q20"/>
    <mergeCell ref="R22:U22"/>
    <mergeCell ref="A21:F21"/>
    <mergeCell ref="G21:H21"/>
    <mergeCell ref="L25:O25"/>
    <mergeCell ref="P25:Q25"/>
    <mergeCell ref="R25:U25"/>
    <mergeCell ref="A26:F26"/>
    <mergeCell ref="G22:H22"/>
    <mergeCell ref="L22:O22"/>
    <mergeCell ref="P22:Q22"/>
    <mergeCell ref="R24:U24"/>
    <mergeCell ref="A23:F23"/>
    <mergeCell ref="G23:H23"/>
    <mergeCell ref="A29:F29"/>
    <mergeCell ref="G29:H29"/>
    <mergeCell ref="R27:U27"/>
    <mergeCell ref="A28:F28"/>
    <mergeCell ref="G24:H24"/>
    <mergeCell ref="L24:O24"/>
    <mergeCell ref="P24:Q24"/>
    <mergeCell ref="R26:U26"/>
    <mergeCell ref="A25:F25"/>
    <mergeCell ref="G25:H25"/>
    <mergeCell ref="G26:H26"/>
    <mergeCell ref="L26:O26"/>
    <mergeCell ref="P26:Q26"/>
    <mergeCell ref="A27:F27"/>
    <mergeCell ref="G27:H27"/>
    <mergeCell ref="L27:O27"/>
    <mergeCell ref="P27:Q27"/>
    <mergeCell ref="L29:O29"/>
    <mergeCell ref="P29:Q29"/>
    <mergeCell ref="G28:H28"/>
    <mergeCell ref="L28:O28"/>
    <mergeCell ref="P28:Q28"/>
    <mergeCell ref="R30:U30"/>
    <mergeCell ref="R29:U29"/>
    <mergeCell ref="R28:U28"/>
    <mergeCell ref="A31:F31"/>
    <mergeCell ref="G31:H31"/>
    <mergeCell ref="L31:O31"/>
    <mergeCell ref="P31:Q31"/>
    <mergeCell ref="G30:H30"/>
    <mergeCell ref="L30:O30"/>
    <mergeCell ref="P30:Q30"/>
    <mergeCell ref="A30:F30"/>
    <mergeCell ref="R32:U32"/>
    <mergeCell ref="R31:U31"/>
    <mergeCell ref="P32:Q32"/>
    <mergeCell ref="R34:U34"/>
    <mergeCell ref="A33:F33"/>
    <mergeCell ref="G33:H33"/>
    <mergeCell ref="L33:O33"/>
    <mergeCell ref="P33:Q33"/>
    <mergeCell ref="R33:U33"/>
    <mergeCell ref="A34:F34"/>
    <mergeCell ref="A32:F32"/>
    <mergeCell ref="R37:U37"/>
    <mergeCell ref="G34:H34"/>
    <mergeCell ref="L34:O34"/>
    <mergeCell ref="P34:Q34"/>
    <mergeCell ref="G35:H35"/>
    <mergeCell ref="L35:O35"/>
    <mergeCell ref="P35:Q35"/>
    <mergeCell ref="R35:U35"/>
    <mergeCell ref="A36:F36"/>
    <mergeCell ref="G36:H36"/>
    <mergeCell ref="L36:O36"/>
    <mergeCell ref="P36:Q36"/>
    <mergeCell ref="A35:F35"/>
    <mergeCell ref="R36:U36"/>
    <mergeCell ref="A38:F38"/>
    <mergeCell ref="G38:H38"/>
    <mergeCell ref="L38:O38"/>
    <mergeCell ref="P38:Q38"/>
    <mergeCell ref="R38:U38"/>
    <mergeCell ref="A37:F37"/>
    <mergeCell ref="G37:H37"/>
    <mergeCell ref="L37:O37"/>
    <mergeCell ref="P37:Q37"/>
    <mergeCell ref="P40:Q40"/>
    <mergeCell ref="R40:U40"/>
    <mergeCell ref="A39:F39"/>
    <mergeCell ref="G39:H39"/>
    <mergeCell ref="L39:O39"/>
    <mergeCell ref="P39:Q39"/>
    <mergeCell ref="R39:U39"/>
    <mergeCell ref="R54:U54"/>
    <mergeCell ref="A53:F53"/>
    <mergeCell ref="G53:H53"/>
    <mergeCell ref="L53:O53"/>
    <mergeCell ref="P53:Q53"/>
    <mergeCell ref="R53:U53"/>
    <mergeCell ref="A54:F54"/>
    <mergeCell ref="G54:H54"/>
    <mergeCell ref="L54:O54"/>
    <mergeCell ref="P54:Q54"/>
    <mergeCell ref="R56:U56"/>
    <mergeCell ref="A55:F55"/>
    <mergeCell ref="G55:H55"/>
    <mergeCell ref="L55:O55"/>
    <mergeCell ref="P55:Q55"/>
    <mergeCell ref="R55:U55"/>
    <mergeCell ref="A56:F56"/>
    <mergeCell ref="G56:H56"/>
    <mergeCell ref="L56:O56"/>
    <mergeCell ref="P56:Q56"/>
    <mergeCell ref="R58:U58"/>
    <mergeCell ref="A57:F57"/>
    <mergeCell ref="G57:H57"/>
    <mergeCell ref="L57:O57"/>
    <mergeCell ref="P57:Q57"/>
    <mergeCell ref="R57:U57"/>
    <mergeCell ref="A58:F58"/>
    <mergeCell ref="G58:H58"/>
    <mergeCell ref="L58:O58"/>
    <mergeCell ref="P58:Q58"/>
    <mergeCell ref="R60:U60"/>
    <mergeCell ref="A59:F59"/>
    <mergeCell ref="G59:H59"/>
    <mergeCell ref="L59:O59"/>
    <mergeCell ref="P59:Q59"/>
    <mergeCell ref="R59:U59"/>
    <mergeCell ref="A60:F60"/>
    <mergeCell ref="G60:H60"/>
    <mergeCell ref="L60:O60"/>
    <mergeCell ref="P60:Q60"/>
    <mergeCell ref="R62:U62"/>
    <mergeCell ref="A61:F61"/>
    <mergeCell ref="G61:H61"/>
    <mergeCell ref="L61:O61"/>
    <mergeCell ref="P61:Q61"/>
    <mergeCell ref="R61:U61"/>
    <mergeCell ref="A62:F62"/>
    <mergeCell ref="G62:H62"/>
    <mergeCell ref="L62:O62"/>
    <mergeCell ref="P62:Q62"/>
    <mergeCell ref="R64:U64"/>
    <mergeCell ref="A63:F63"/>
    <mergeCell ref="G63:H63"/>
    <mergeCell ref="L63:O63"/>
    <mergeCell ref="P63:Q63"/>
    <mergeCell ref="R63:U63"/>
    <mergeCell ref="A64:F64"/>
    <mergeCell ref="G64:H64"/>
    <mergeCell ref="L64:O64"/>
    <mergeCell ref="P64:Q64"/>
    <mergeCell ref="R69:U69"/>
    <mergeCell ref="A65:F65"/>
    <mergeCell ref="G65:H65"/>
    <mergeCell ref="L65:O65"/>
    <mergeCell ref="P65:Q65"/>
    <mergeCell ref="R65:U65"/>
    <mergeCell ref="A69:F69"/>
    <mergeCell ref="G69:H69"/>
    <mergeCell ref="L69:O69"/>
    <mergeCell ref="P69:Q69"/>
    <mergeCell ref="R71:U71"/>
    <mergeCell ref="A70:F70"/>
    <mergeCell ref="G70:H70"/>
    <mergeCell ref="L70:O70"/>
    <mergeCell ref="P70:Q70"/>
    <mergeCell ref="R70:U70"/>
    <mergeCell ref="A71:F71"/>
    <mergeCell ref="G71:H71"/>
    <mergeCell ref="L71:O71"/>
    <mergeCell ref="P71:Q71"/>
    <mergeCell ref="R73:U73"/>
    <mergeCell ref="A72:F72"/>
    <mergeCell ref="G72:H72"/>
    <mergeCell ref="L72:O72"/>
    <mergeCell ref="P72:Q72"/>
    <mergeCell ref="R72:U72"/>
    <mergeCell ref="A73:F73"/>
    <mergeCell ref="G73:H73"/>
    <mergeCell ref="L73:O73"/>
    <mergeCell ref="P73:Q73"/>
    <mergeCell ref="R85:U85"/>
    <mergeCell ref="A80:F80"/>
    <mergeCell ref="G80:H80"/>
    <mergeCell ref="L80:O80"/>
    <mergeCell ref="P80:Q80"/>
    <mergeCell ref="R80:U80"/>
    <mergeCell ref="R81:U81"/>
    <mergeCell ref="A85:F85"/>
    <mergeCell ref="G85:H85"/>
    <mergeCell ref="L85:O85"/>
    <mergeCell ref="P85:Q85"/>
    <mergeCell ref="R87:U87"/>
    <mergeCell ref="A86:F86"/>
    <mergeCell ref="G86:H86"/>
    <mergeCell ref="L86:O86"/>
    <mergeCell ref="P86:Q86"/>
    <mergeCell ref="R86:U86"/>
    <mergeCell ref="A87:F87"/>
    <mergeCell ref="G87:H87"/>
    <mergeCell ref="L87:O87"/>
    <mergeCell ref="P87:Q87"/>
    <mergeCell ref="R89:U89"/>
    <mergeCell ref="A88:F88"/>
    <mergeCell ref="G88:H88"/>
    <mergeCell ref="L88:O88"/>
    <mergeCell ref="P88:Q88"/>
    <mergeCell ref="R88:U88"/>
    <mergeCell ref="A89:F89"/>
    <mergeCell ref="G89:H89"/>
    <mergeCell ref="L89:O89"/>
    <mergeCell ref="P89:Q89"/>
    <mergeCell ref="R91:U91"/>
    <mergeCell ref="A90:F90"/>
    <mergeCell ref="G90:H90"/>
    <mergeCell ref="L90:O90"/>
    <mergeCell ref="P90:Q90"/>
    <mergeCell ref="R90:U90"/>
    <mergeCell ref="A91:F91"/>
    <mergeCell ref="G91:H91"/>
    <mergeCell ref="L91:O91"/>
    <mergeCell ref="P91:Q91"/>
    <mergeCell ref="A95:U95"/>
    <mergeCell ref="A96:B96"/>
    <mergeCell ref="C96:J96"/>
    <mergeCell ref="K96:T96"/>
    <mergeCell ref="A92:Q92"/>
    <mergeCell ref="R92:U92"/>
    <mergeCell ref="A93:U93"/>
    <mergeCell ref="A94:U94"/>
    <mergeCell ref="P3:Q4"/>
    <mergeCell ref="A98:U98"/>
    <mergeCell ref="A102:U102"/>
    <mergeCell ref="A103:U103"/>
    <mergeCell ref="A99:B99"/>
    <mergeCell ref="C99:J99"/>
    <mergeCell ref="K99:T99"/>
    <mergeCell ref="A100:B100"/>
    <mergeCell ref="D100:I100"/>
    <mergeCell ref="K100:M100"/>
    <mergeCell ref="R43:U43"/>
    <mergeCell ref="T100:U100"/>
    <mergeCell ref="J3:K4"/>
    <mergeCell ref="A1:N1"/>
    <mergeCell ref="A2:U2"/>
    <mergeCell ref="A3:F4"/>
    <mergeCell ref="R3:U4"/>
    <mergeCell ref="O1:U1"/>
    <mergeCell ref="G3:H4"/>
    <mergeCell ref="L3:O4"/>
    <mergeCell ref="A101:U101"/>
    <mergeCell ref="A97:B97"/>
    <mergeCell ref="D97:I97"/>
    <mergeCell ref="K97:L97"/>
    <mergeCell ref="M97:S97"/>
    <mergeCell ref="N100:S100"/>
    <mergeCell ref="T97:U97"/>
    <mergeCell ref="P46:Q46"/>
    <mergeCell ref="R46:U46"/>
    <mergeCell ref="A41:F41"/>
    <mergeCell ref="G41:H41"/>
    <mergeCell ref="L41:O41"/>
    <mergeCell ref="P41:Q41"/>
    <mergeCell ref="A43:F43"/>
    <mergeCell ref="G43:H43"/>
    <mergeCell ref="L43:O43"/>
    <mergeCell ref="P43:Q43"/>
    <mergeCell ref="L44:O44"/>
    <mergeCell ref="I3:I4"/>
    <mergeCell ref="A46:F46"/>
    <mergeCell ref="G46:H46"/>
    <mergeCell ref="L46:O46"/>
    <mergeCell ref="A40:F40"/>
    <mergeCell ref="G40:H40"/>
    <mergeCell ref="L40:O40"/>
    <mergeCell ref="G32:H32"/>
    <mergeCell ref="L32:O32"/>
    <mergeCell ref="R41:U41"/>
    <mergeCell ref="R44:U44"/>
    <mergeCell ref="A45:F45"/>
    <mergeCell ref="G45:H45"/>
    <mergeCell ref="L45:O45"/>
    <mergeCell ref="P45:Q45"/>
    <mergeCell ref="R45:U45"/>
    <mergeCell ref="A44:F44"/>
    <mergeCell ref="G44:H44"/>
    <mergeCell ref="P44:Q44"/>
    <mergeCell ref="R52:U52"/>
    <mergeCell ref="R48:U48"/>
    <mergeCell ref="A49:F49"/>
    <mergeCell ref="G49:H49"/>
    <mergeCell ref="L49:O49"/>
    <mergeCell ref="P49:Q49"/>
    <mergeCell ref="R49:U49"/>
    <mergeCell ref="A48:F48"/>
    <mergeCell ref="G48:H48"/>
    <mergeCell ref="G68:H68"/>
    <mergeCell ref="A51:F51"/>
    <mergeCell ref="G51:H51"/>
    <mergeCell ref="L51:O51"/>
    <mergeCell ref="P51:Q51"/>
    <mergeCell ref="R51:U51"/>
    <mergeCell ref="A52:F52"/>
    <mergeCell ref="G52:H52"/>
    <mergeCell ref="L52:O52"/>
    <mergeCell ref="P52:Q52"/>
    <mergeCell ref="N67:O67"/>
    <mergeCell ref="N68:O68"/>
    <mergeCell ref="P66:Q66"/>
    <mergeCell ref="P67:Q67"/>
    <mergeCell ref="P68:Q68"/>
    <mergeCell ref="A66:F66"/>
    <mergeCell ref="A67:F67"/>
    <mergeCell ref="A68:F68"/>
    <mergeCell ref="G66:H66"/>
    <mergeCell ref="G67:H67"/>
    <mergeCell ref="R66:U66"/>
    <mergeCell ref="R67:U67"/>
    <mergeCell ref="R68:U68"/>
    <mergeCell ref="A74:F74"/>
    <mergeCell ref="A75:F75"/>
    <mergeCell ref="A76:F76"/>
    <mergeCell ref="N74:O74"/>
    <mergeCell ref="N75:O75"/>
    <mergeCell ref="N76:O76"/>
    <mergeCell ref="N66:O66"/>
    <mergeCell ref="A77:F77"/>
    <mergeCell ref="A78:F78"/>
    <mergeCell ref="A79:F79"/>
    <mergeCell ref="G74:H74"/>
    <mergeCell ref="G75:H75"/>
    <mergeCell ref="G76:H76"/>
    <mergeCell ref="G77:H77"/>
    <mergeCell ref="G78:H78"/>
    <mergeCell ref="G79:H79"/>
    <mergeCell ref="N77:O77"/>
    <mergeCell ref="N78:O78"/>
    <mergeCell ref="N79:O79"/>
    <mergeCell ref="P74:Q74"/>
    <mergeCell ref="P75:Q75"/>
    <mergeCell ref="P76:Q76"/>
    <mergeCell ref="P77:Q77"/>
    <mergeCell ref="P78:Q78"/>
    <mergeCell ref="P79:Q79"/>
    <mergeCell ref="R74:U74"/>
    <mergeCell ref="R75:U75"/>
    <mergeCell ref="R76:U76"/>
    <mergeCell ref="R77:U77"/>
    <mergeCell ref="R78:U78"/>
    <mergeCell ref="R79:U79"/>
  </mergeCells>
  <printOptions/>
  <pageMargins left="0" right="0" top="0" bottom="0" header="0.5" footer="0.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2016-07-19T09:16:02Z</cp:lastPrinted>
  <dcterms:created xsi:type="dcterms:W3CDTF">2016-05-12T14:32:19Z</dcterms:created>
  <dcterms:modified xsi:type="dcterms:W3CDTF">2016-08-09T14:21:48Z</dcterms:modified>
  <cp:category/>
  <cp:version/>
  <cp:contentType/>
  <cp:contentStatus/>
</cp:coreProperties>
</file>