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<sst xmlns="http://schemas.openxmlformats.org/spreadsheetml/2006/main" count="180" uniqueCount="95">
  <si>
    <t/>
  </si>
  <si>
    <t>Наименование</t>
  </si>
  <si>
    <t>1</t>
  </si>
  <si>
    <t>4</t>
  </si>
  <si>
    <t>5</t>
  </si>
  <si>
    <t>6</t>
  </si>
  <si>
    <t>Программа "Обеспечение деятельности администрации Васильевского сельского поселения Белогорского района Республики Крым по решению вопросов местного значения и переданных государственных полномочий на 2016 год"</t>
  </si>
  <si>
    <t>0110100110</t>
  </si>
  <si>
    <t>Расходы на выплаты персоналу государственных (муниципальных) органов</t>
  </si>
  <si>
    <t>120</t>
  </si>
  <si>
    <t>0110200110</t>
  </si>
  <si>
    <t>Расходы на обеспечение функций администрации Васильевского сельского поселения Белогорского района Республики Крым</t>
  </si>
  <si>
    <t>0110200190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</si>
  <si>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</si>
  <si>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</si>
  <si>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</si>
  <si>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</si>
  <si>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Резервные средства</t>
  </si>
  <si>
    <t>9600000000</t>
  </si>
  <si>
    <t>9610000000</t>
  </si>
  <si>
    <t>Расходы за счет резервного фонда администрации Васильевского сельского поселения Белогорского района Республики Крым</t>
  </si>
  <si>
    <t>9610090100</t>
  </si>
  <si>
    <t>870</t>
  </si>
  <si>
    <t>Непрограммные расходы общегосударственных вопросов</t>
  </si>
  <si>
    <t>9300000000</t>
  </si>
  <si>
    <t>Расходы на обеспечение функций муниципальных органов в рамках непрограммных расходов по уплате членских взносов</t>
  </si>
  <si>
    <t>9310099000</t>
  </si>
  <si>
    <t>7500000000</t>
  </si>
  <si>
    <t>7510000000</t>
  </si>
  <si>
    <t>7510051180</t>
  </si>
  <si>
    <t>Программа "Развитие водоснабжения территории Васильевского сельского поселения Белогорского района Республики Крым</t>
  </si>
  <si>
    <t>0300000000</t>
  </si>
  <si>
    <t>Разработка проектно-сметной документации на реконструкцию системы водоснабжения с. Васильевка</t>
  </si>
  <si>
    <t>0300122160</t>
  </si>
  <si>
    <t>Проведение государственной экспертизы проекта реконструкции системы водоснабжения с. Васильевка</t>
  </si>
  <si>
    <t>0300222160</t>
  </si>
  <si>
    <t>0300322160</t>
  </si>
  <si>
    <t>Программа "Благоустройство территории Васильевского сельского поселения Белогорского района Республики Крым"</t>
  </si>
  <si>
    <t>0200000000</t>
  </si>
  <si>
    <t>Ликвидация стихийных свалок</t>
  </si>
  <si>
    <t>0200122160</t>
  </si>
  <si>
    <t>Непрогаммные расходы по распределению межбюджетных трансфертов из бюджетов поселений бюджету муниципального района</t>
  </si>
  <si>
    <t>7600000000</t>
  </si>
  <si>
    <t>Межбюджетные трансферты на переданные полномочия по отрасли культуры</t>
  </si>
  <si>
    <t>7600080591</t>
  </si>
  <si>
    <t>Иные межбюджетные трансферты</t>
  </si>
  <si>
    <t>540</t>
  </si>
  <si>
    <t xml:space="preserve">Председатель Васильевского сельского совета- глава администрации </t>
  </si>
  <si>
    <t>(подпись)</t>
  </si>
  <si>
    <t>(расшифровка подписи)</t>
  </si>
  <si>
    <t>зав эконом сектора</t>
  </si>
  <si>
    <t>Дата формирования отчета: 12.05.2016 17:30:57</t>
  </si>
  <si>
    <t>Код целевой статьи расходов</t>
  </si>
  <si>
    <t>Код группы видов расходов</t>
  </si>
  <si>
    <t>Сумма (рублей)</t>
  </si>
  <si>
    <t>Подпрограмма  "Обеспечение деятельности Главы муниципального образования Васильевского сельского поселения Белогорского района Республики Крым"</t>
  </si>
  <si>
    <t>Расходы за счет резервного фонда муниципальных образований</t>
  </si>
  <si>
    <t>Непрограммные расходы резервного фонда</t>
  </si>
  <si>
    <t>Уплата налогов, сборов и иных платежей в бюджетную систему Российской Федерации</t>
  </si>
  <si>
    <t>Межбюджетные трансферты местным бюджетам</t>
  </si>
  <si>
    <t>Межбюджетные трансферты местным бюджетам в сфере национальной обороны</t>
  </si>
  <si>
    <t>Межбюджетные трансферты местным бюджетам на осуществление первичного воинского учета</t>
  </si>
  <si>
    <t>Межбюджетные трансферты из бюджетов поселений</t>
  </si>
  <si>
    <t>ВСЕГО</t>
  </si>
  <si>
    <t>Проведение достоверности определения сметной стоимости объекта реконструкции системы водоснабжения с.Васильевка</t>
  </si>
  <si>
    <t>0110200000</t>
  </si>
  <si>
    <t>Распределение  расходов бюджета муниципального образования Васильевское сельское поселение Белогорского района Республики Крым по  целевым статьям (программным и непрограммным направлениям деятельности), группам видов расходов классификации расходов бюджетов  на 2016 год</t>
  </si>
  <si>
    <t>Расходы на развитие дорожного хозяйства в рамках реализации Государственной программы Республики Крым "Развитие транспортно-дорожного комплекса Республики Крым" на 2015-2017 годы"</t>
  </si>
  <si>
    <t>0110000000</t>
  </si>
  <si>
    <t>Нерограммные расходы в сфере дорожной деятельности</t>
  </si>
  <si>
    <t>Осуществление полномочий в сфере дорожной деятельности</t>
  </si>
  <si>
    <t>Франгопулов В.Д.</t>
  </si>
  <si>
    <t>Маслова И.В.</t>
  </si>
  <si>
    <t xml:space="preserve">Расходы на развитие дорожного хозяйства в рамках реализации непрограммного вида деятельности  "Транспортно-дорожный комплекс" </t>
  </si>
  <si>
    <t>Расходы на обеспечение функций председателя администрации Васильевского сельского поселения Белогорского района Республики Крым</t>
  </si>
  <si>
    <t>0110100190</t>
  </si>
  <si>
    <t>0100000000</t>
  </si>
  <si>
    <t>Общегосударственные вопросы</t>
  </si>
  <si>
    <t>Расходы на содержание дорог местного значения</t>
  </si>
  <si>
    <t xml:space="preserve">Транспортно-дорожный комплекс </t>
  </si>
  <si>
    <t>Содержание дорог местного значения</t>
  </si>
  <si>
    <t>Текущий ремонт системы  водоснабжения с. Павловка</t>
  </si>
  <si>
    <t>0300400000</t>
  </si>
  <si>
    <t>0300422160</t>
  </si>
  <si>
    <t>Приобретение остановочного павильона</t>
  </si>
  <si>
    <t>Расходы на приобретение остановочного павильона</t>
  </si>
  <si>
    <t>0200200000</t>
  </si>
  <si>
    <t>0200222160</t>
  </si>
  <si>
    <t>0200322160</t>
  </si>
  <si>
    <t>0200300000</t>
  </si>
  <si>
    <t>Итого по муниципальным программам                                                                                      3 731 427,00</t>
  </si>
  <si>
    <t>Итого по непрограммным направлениям деятельности                          7213182,00</t>
  </si>
  <si>
    <t>Приобретение  контейнеров для твердых бытовых отходов</t>
  </si>
  <si>
    <t>Расходы на приобретение  контейнеров для твердых бытовых отходов</t>
  </si>
  <si>
    <t>Приложение 9 к решению  Васильевского сельского совета Белогорского района Республики Крым от 30.12.2015 № 126 " О бюджете муниципального образования Васильевское сельское поселение Белогорского района Республики Крым на 2016 год" (с изменениями) в редакции решения Васильевского сельского совета Белогорского района Республики Крым от 10.08. 2016г №       "О внесении изменений в решение  Васильевского сельского совета Белогорского района Республики Крым от 30.12.2015 г № 126 "Обюджете муниципального образования Васильевское сельское поселение Белогорского района Республики Крым на 2016 год"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</si>
</sst>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/>
    </xf>
    <xf numFmtId="0" fontId="5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2" fillId="33" borderId="15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12" fillId="33" borderId="18" xfId="0" applyNumberFormat="1" applyFont="1" applyFill="1" applyBorder="1" applyAlignment="1">
      <alignment horizontal="left" vertical="top" wrapText="1"/>
    </xf>
    <xf numFmtId="0" fontId="12" fillId="33" borderId="20" xfId="0" applyNumberFormat="1" applyFont="1" applyFill="1" applyBorder="1" applyAlignment="1">
      <alignment horizontal="left" vertical="top" wrapText="1"/>
    </xf>
    <xf numFmtId="0" fontId="12" fillId="33" borderId="21" xfId="0" applyNumberFormat="1" applyFont="1" applyFill="1" applyBorder="1" applyAlignment="1">
      <alignment horizontal="left" vertical="top" wrapText="1"/>
    </xf>
    <xf numFmtId="49" fontId="5" fillId="33" borderId="22" xfId="0" applyNumberFormat="1" applyFont="1" applyFill="1" applyBorder="1" applyAlignment="1">
      <alignment horizontal="center" vertical="top" wrapText="1"/>
    </xf>
    <xf numFmtId="49" fontId="5" fillId="33" borderId="21" xfId="0" applyNumberFormat="1" applyFont="1" applyFill="1" applyBorder="1" applyAlignment="1">
      <alignment horizontal="center" vertical="top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top" wrapText="1"/>
    </xf>
    <xf numFmtId="0" fontId="6" fillId="33" borderId="33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6" fillId="33" borderId="34" xfId="0" applyNumberFormat="1" applyFont="1" applyFill="1" applyBorder="1" applyAlignment="1">
      <alignment horizontal="center" vertical="top" wrapText="1"/>
    </xf>
    <xf numFmtId="0" fontId="6" fillId="33" borderId="35" xfId="0" applyNumberFormat="1" applyFont="1" applyFill="1" applyBorder="1" applyAlignment="1">
      <alignment horizontal="center" vertical="top" wrapText="1"/>
    </xf>
    <xf numFmtId="0" fontId="6" fillId="33" borderId="36" xfId="0" applyNumberFormat="1" applyFont="1" applyFill="1" applyBorder="1" applyAlignment="1">
      <alignment horizontal="center" vertical="top" wrapText="1"/>
    </xf>
    <xf numFmtId="0" fontId="6" fillId="33" borderId="37" xfId="0" applyNumberFormat="1" applyFont="1" applyFill="1" applyBorder="1" applyAlignment="1">
      <alignment horizontal="center" vertical="top" wrapText="1"/>
    </xf>
    <xf numFmtId="4" fontId="5" fillId="33" borderId="38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4" fontId="5" fillId="33" borderId="39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39" xfId="0" applyNumberFormat="1" applyFont="1" applyFill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4" fontId="12" fillId="33" borderId="14" xfId="0" applyNumberFormat="1" applyFont="1" applyFill="1" applyBorder="1" applyAlignment="1">
      <alignment horizontal="right" vertical="top" wrapText="1"/>
    </xf>
    <xf numFmtId="0" fontId="13" fillId="33" borderId="38" xfId="0" applyNumberFormat="1" applyFont="1" applyFill="1" applyBorder="1" applyAlignment="1">
      <alignment horizontal="center" vertical="top" wrapText="1"/>
    </xf>
    <xf numFmtId="0" fontId="12" fillId="33" borderId="13" xfId="0" applyNumberFormat="1" applyFont="1" applyFill="1" applyBorder="1" applyAlignment="1">
      <alignment horizontal="center" vertical="top" wrapText="1"/>
    </xf>
    <xf numFmtId="0" fontId="12" fillId="33" borderId="39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9" fillId="33" borderId="40" xfId="0" applyNumberFormat="1" applyFont="1" applyFill="1" applyBorder="1" applyAlignment="1">
      <alignment horizontal="center" vertical="top" wrapText="1"/>
    </xf>
    <xf numFmtId="4" fontId="12" fillId="33" borderId="41" xfId="0" applyNumberFormat="1" applyFont="1" applyFill="1" applyBorder="1" applyAlignment="1">
      <alignment horizontal="right" vertical="top" wrapText="1"/>
    </xf>
    <xf numFmtId="0" fontId="5" fillId="33" borderId="38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42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38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42" xfId="0" applyNumberFormat="1" applyFont="1" applyFill="1" applyBorder="1" applyAlignment="1">
      <alignment horizontal="left" vertical="top" wrapText="1"/>
    </xf>
    <xf numFmtId="0" fontId="13" fillId="33" borderId="43" xfId="0" applyNumberFormat="1" applyFont="1" applyFill="1" applyBorder="1" applyAlignment="1">
      <alignment horizontal="right" vertical="top" wrapText="1"/>
    </xf>
    <xf numFmtId="0" fontId="12" fillId="33" borderId="44" xfId="0" applyNumberFormat="1" applyFont="1" applyFill="1" applyBorder="1" applyAlignment="1">
      <alignment horizontal="right" vertical="top" wrapText="1"/>
    </xf>
    <xf numFmtId="0" fontId="12" fillId="33" borderId="45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left" vertical="top" wrapText="1"/>
    </xf>
    <xf numFmtId="0" fontId="12" fillId="33" borderId="46" xfId="0" applyNumberFormat="1" applyFont="1" applyFill="1" applyBorder="1" applyAlignment="1">
      <alignment horizontal="right" vertical="top" wrapText="1"/>
    </xf>
    <xf numFmtId="0" fontId="5" fillId="33" borderId="42" xfId="0" applyNumberFormat="1" applyFont="1" applyFill="1" applyBorder="1" applyAlignment="1">
      <alignment horizontal="center" vertical="top" wrapText="1"/>
    </xf>
    <xf numFmtId="0" fontId="12" fillId="33" borderId="38" xfId="0" applyNumberFormat="1" applyFont="1" applyFill="1" applyBorder="1" applyAlignment="1">
      <alignment horizontal="left" vertical="top" wrapText="1"/>
    </xf>
    <xf numFmtId="0" fontId="12" fillId="33" borderId="13" xfId="0" applyNumberFormat="1" applyFont="1" applyFill="1" applyBorder="1" applyAlignment="1">
      <alignment horizontal="left" vertical="top" wrapText="1"/>
    </xf>
    <xf numFmtId="0" fontId="12" fillId="33" borderId="42" xfId="0" applyNumberFormat="1" applyFont="1" applyFill="1" applyBorder="1" applyAlignment="1">
      <alignment horizontal="left" vertical="top" wrapText="1"/>
    </xf>
    <xf numFmtId="0" fontId="5" fillId="33" borderId="39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3" borderId="4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J1" sqref="J1:P1"/>
    </sheetView>
  </sheetViews>
  <sheetFormatPr defaultColWidth="9.140625" defaultRowHeight="12.75"/>
  <cols>
    <col min="1" max="1" width="18.7109375" style="1" customWidth="1"/>
    <col min="2" max="2" width="15.7109375" style="1" customWidth="1"/>
    <col min="3" max="3" width="2.7109375" style="1" customWidth="1"/>
    <col min="4" max="5" width="4.7109375" style="1" customWidth="1"/>
    <col min="6" max="6" width="1.7109375" style="1" customWidth="1"/>
    <col min="7" max="8" width="0.13671875" style="1" customWidth="1"/>
    <col min="9" max="9" width="6.7109375" style="1" customWidth="1"/>
    <col min="10" max="10" width="3.7109375" style="1" customWidth="1"/>
    <col min="11" max="11" width="2.7109375" style="1" customWidth="1"/>
    <col min="12" max="12" width="5.7109375" style="1" customWidth="1"/>
    <col min="13" max="13" width="2.7109375" style="1" customWidth="1"/>
    <col min="14" max="14" width="4.7109375" style="1" customWidth="1"/>
    <col min="15" max="15" width="3.7109375" style="1" customWidth="1"/>
    <col min="16" max="16" width="4.7109375" style="1" customWidth="1"/>
  </cols>
  <sheetData>
    <row r="1" spans="1:21" s="1" customFormat="1" ht="221.25" customHeight="1">
      <c r="A1" s="13"/>
      <c r="B1" s="13"/>
      <c r="C1" s="13"/>
      <c r="D1" s="13"/>
      <c r="E1" s="13"/>
      <c r="F1" s="13"/>
      <c r="G1" s="13"/>
      <c r="H1" s="13"/>
      <c r="I1" s="13"/>
      <c r="J1" s="19" t="s">
        <v>94</v>
      </c>
      <c r="K1" s="19"/>
      <c r="L1" s="19"/>
      <c r="M1" s="19"/>
      <c r="N1" s="19"/>
      <c r="O1" s="19"/>
      <c r="P1" s="19"/>
      <c r="Q1" s="3"/>
      <c r="R1" s="3"/>
      <c r="U1" s="4"/>
    </row>
    <row r="2" spans="1:16" s="1" customFormat="1" ht="34.5" customHeight="1" thickBot="1">
      <c r="A2" s="14" t="s">
        <v>66</v>
      </c>
      <c r="B2" s="14"/>
      <c r="C2" s="14"/>
      <c r="D2" s="14"/>
      <c r="E2" s="14"/>
      <c r="F2" s="14"/>
      <c r="G2" s="15"/>
      <c r="H2" s="15"/>
      <c r="I2" s="15"/>
      <c r="J2" s="15"/>
      <c r="K2" s="14"/>
      <c r="L2" s="14"/>
      <c r="M2" s="14"/>
      <c r="N2" s="14"/>
      <c r="O2" s="14"/>
      <c r="P2" s="14"/>
    </row>
    <row r="3" spans="1:16" s="1" customFormat="1" ht="13.5" customHeight="1" thickBot="1">
      <c r="A3" s="16" t="s">
        <v>1</v>
      </c>
      <c r="B3" s="16"/>
      <c r="C3" s="16"/>
      <c r="D3" s="16"/>
      <c r="E3" s="16"/>
      <c r="F3" s="17"/>
      <c r="G3" s="28" t="s">
        <v>52</v>
      </c>
      <c r="H3" s="29"/>
      <c r="I3" s="29"/>
      <c r="J3" s="30"/>
      <c r="K3" s="34" t="s">
        <v>53</v>
      </c>
      <c r="L3" s="35"/>
      <c r="M3" s="18" t="s">
        <v>54</v>
      </c>
      <c r="N3" s="18"/>
      <c r="O3" s="18"/>
      <c r="P3" s="18"/>
    </row>
    <row r="4" spans="1:16" s="1" customFormat="1" ht="34.5" customHeight="1" thickBot="1">
      <c r="A4" s="16"/>
      <c r="B4" s="16"/>
      <c r="C4" s="16"/>
      <c r="D4" s="16"/>
      <c r="E4" s="16"/>
      <c r="F4" s="17"/>
      <c r="G4" s="31"/>
      <c r="H4" s="32"/>
      <c r="I4" s="32"/>
      <c r="J4" s="33"/>
      <c r="K4" s="36"/>
      <c r="L4" s="37"/>
      <c r="M4" s="18"/>
      <c r="N4" s="18"/>
      <c r="O4" s="18"/>
      <c r="P4" s="18"/>
    </row>
    <row r="5" spans="1:16" s="1" customFormat="1" ht="13.5" customHeight="1" thickBot="1">
      <c r="A5" s="42" t="s">
        <v>2</v>
      </c>
      <c r="B5" s="42"/>
      <c r="C5" s="42"/>
      <c r="D5" s="42"/>
      <c r="E5" s="42"/>
      <c r="F5" s="42"/>
      <c r="G5" s="43" t="s">
        <v>3</v>
      </c>
      <c r="H5" s="43"/>
      <c r="I5" s="43"/>
      <c r="J5" s="43"/>
      <c r="K5" s="44" t="s">
        <v>4</v>
      </c>
      <c r="L5" s="44"/>
      <c r="M5" s="41" t="s">
        <v>5</v>
      </c>
      <c r="N5" s="41"/>
      <c r="O5" s="41"/>
      <c r="P5" s="41"/>
    </row>
    <row r="6" spans="1:16" s="1" customFormat="1" ht="21" customHeight="1">
      <c r="A6" s="23" t="s">
        <v>77</v>
      </c>
      <c r="B6" s="24"/>
      <c r="C6" s="24"/>
      <c r="D6" s="24"/>
      <c r="E6" s="24"/>
      <c r="F6" s="25"/>
      <c r="G6" s="8"/>
      <c r="H6" s="8"/>
      <c r="I6" s="26" t="s">
        <v>76</v>
      </c>
      <c r="J6" s="27"/>
      <c r="K6" s="38"/>
      <c r="L6" s="39"/>
      <c r="M6" s="10">
        <v>2503605</v>
      </c>
      <c r="N6" s="10"/>
      <c r="O6" s="10"/>
      <c r="P6" s="10"/>
    </row>
    <row r="7" spans="1:16" s="1" customFormat="1" ht="45" customHeight="1">
      <c r="A7" s="11" t="s">
        <v>6</v>
      </c>
      <c r="B7" s="11"/>
      <c r="C7" s="11"/>
      <c r="D7" s="11"/>
      <c r="E7" s="11"/>
      <c r="F7" s="11"/>
      <c r="G7" s="21" t="s">
        <v>68</v>
      </c>
      <c r="H7" s="22"/>
      <c r="I7" s="22"/>
      <c r="J7" s="22"/>
      <c r="K7" s="20" t="s">
        <v>0</v>
      </c>
      <c r="L7" s="20"/>
      <c r="M7" s="10">
        <v>2503605</v>
      </c>
      <c r="N7" s="10"/>
      <c r="O7" s="10"/>
      <c r="P7" s="10"/>
    </row>
    <row r="8" spans="1:16" s="1" customFormat="1" ht="33.75" customHeight="1">
      <c r="A8" s="40" t="s">
        <v>55</v>
      </c>
      <c r="B8" s="12"/>
      <c r="C8" s="12"/>
      <c r="D8" s="12"/>
      <c r="E8" s="12"/>
      <c r="F8" s="12"/>
      <c r="G8" s="21" t="s">
        <v>7</v>
      </c>
      <c r="H8" s="22"/>
      <c r="I8" s="22"/>
      <c r="J8" s="22"/>
      <c r="K8" s="20" t="s">
        <v>0</v>
      </c>
      <c r="L8" s="20"/>
      <c r="M8" s="10">
        <v>698207</v>
      </c>
      <c r="N8" s="10"/>
      <c r="O8" s="10"/>
      <c r="P8" s="10"/>
    </row>
    <row r="9" spans="1:16" s="1" customFormat="1" ht="24" customHeight="1">
      <c r="A9" s="12" t="s">
        <v>8</v>
      </c>
      <c r="B9" s="12"/>
      <c r="C9" s="12"/>
      <c r="D9" s="12"/>
      <c r="E9" s="12"/>
      <c r="F9" s="12"/>
      <c r="G9" s="20" t="s">
        <v>7</v>
      </c>
      <c r="H9" s="20"/>
      <c r="I9" s="20"/>
      <c r="J9" s="20"/>
      <c r="K9" s="20" t="s">
        <v>9</v>
      </c>
      <c r="L9" s="20"/>
      <c r="M9" s="10">
        <f>697207</f>
        <v>697207</v>
      </c>
      <c r="N9" s="10"/>
      <c r="O9" s="10"/>
      <c r="P9" s="10"/>
    </row>
    <row r="10" spans="1:16" s="1" customFormat="1" ht="24" customHeight="1">
      <c r="A10" s="12" t="s">
        <v>74</v>
      </c>
      <c r="B10" s="12"/>
      <c r="C10" s="12"/>
      <c r="D10" s="12"/>
      <c r="E10" s="12"/>
      <c r="F10" s="12"/>
      <c r="G10" s="21" t="s">
        <v>75</v>
      </c>
      <c r="H10" s="22"/>
      <c r="I10" s="22"/>
      <c r="J10" s="22"/>
      <c r="K10" s="20" t="s">
        <v>0</v>
      </c>
      <c r="L10" s="20"/>
      <c r="M10" s="10">
        <v>1000</v>
      </c>
      <c r="N10" s="10"/>
      <c r="O10" s="10"/>
      <c r="P10" s="10"/>
    </row>
    <row r="11" spans="1:16" s="1" customFormat="1" ht="24" customHeight="1">
      <c r="A11" s="12" t="s">
        <v>13</v>
      </c>
      <c r="B11" s="12"/>
      <c r="C11" s="12"/>
      <c r="D11" s="12"/>
      <c r="E11" s="12"/>
      <c r="F11" s="12"/>
      <c r="G11" s="21" t="s">
        <v>75</v>
      </c>
      <c r="H11" s="22"/>
      <c r="I11" s="22"/>
      <c r="J11" s="22"/>
      <c r="K11" s="20" t="s">
        <v>14</v>
      </c>
      <c r="L11" s="20"/>
      <c r="M11" s="10">
        <v>1000</v>
      </c>
      <c r="N11" s="10"/>
      <c r="O11" s="10"/>
      <c r="P11" s="10"/>
    </row>
    <row r="12" spans="1:16" s="1" customFormat="1" ht="45" customHeight="1">
      <c r="A12" s="12" t="s">
        <v>6</v>
      </c>
      <c r="B12" s="12"/>
      <c r="C12" s="12"/>
      <c r="D12" s="12"/>
      <c r="E12" s="12"/>
      <c r="F12" s="12"/>
      <c r="G12" s="21" t="s">
        <v>65</v>
      </c>
      <c r="H12" s="22"/>
      <c r="I12" s="22"/>
      <c r="J12" s="22"/>
      <c r="K12" s="20" t="s">
        <v>0</v>
      </c>
      <c r="L12" s="20"/>
      <c r="M12" s="10">
        <v>1805398</v>
      </c>
      <c r="N12" s="10"/>
      <c r="O12" s="10"/>
      <c r="P12" s="10"/>
    </row>
    <row r="13" spans="1:16" s="1" customFormat="1" ht="24" customHeight="1">
      <c r="A13" s="12" t="s">
        <v>8</v>
      </c>
      <c r="B13" s="12"/>
      <c r="C13" s="12"/>
      <c r="D13" s="12"/>
      <c r="E13" s="12"/>
      <c r="F13" s="12"/>
      <c r="G13" s="20" t="s">
        <v>10</v>
      </c>
      <c r="H13" s="20"/>
      <c r="I13" s="20"/>
      <c r="J13" s="20"/>
      <c r="K13" s="20" t="s">
        <v>9</v>
      </c>
      <c r="L13" s="20"/>
      <c r="M13" s="10">
        <f>1486298</f>
        <v>1486298</v>
      </c>
      <c r="N13" s="10"/>
      <c r="O13" s="10"/>
      <c r="P13" s="10"/>
    </row>
    <row r="14" spans="1:16" s="1" customFormat="1" ht="33.75" customHeight="1">
      <c r="A14" s="12" t="s">
        <v>11</v>
      </c>
      <c r="B14" s="12"/>
      <c r="C14" s="12"/>
      <c r="D14" s="12"/>
      <c r="E14" s="12"/>
      <c r="F14" s="12"/>
      <c r="G14" s="20" t="s">
        <v>12</v>
      </c>
      <c r="H14" s="20"/>
      <c r="I14" s="20"/>
      <c r="J14" s="20"/>
      <c r="K14" s="20" t="s">
        <v>0</v>
      </c>
      <c r="L14" s="20"/>
      <c r="M14" s="10">
        <f>319100</f>
        <v>319100</v>
      </c>
      <c r="N14" s="10"/>
      <c r="O14" s="10"/>
      <c r="P14" s="10"/>
    </row>
    <row r="15" spans="1:16" s="1" customFormat="1" ht="24" customHeight="1">
      <c r="A15" s="12" t="s">
        <v>13</v>
      </c>
      <c r="B15" s="12"/>
      <c r="C15" s="12"/>
      <c r="D15" s="12"/>
      <c r="E15" s="12"/>
      <c r="F15" s="12"/>
      <c r="G15" s="20" t="s">
        <v>12</v>
      </c>
      <c r="H15" s="20"/>
      <c r="I15" s="20"/>
      <c r="J15" s="20"/>
      <c r="K15" s="20" t="s">
        <v>14</v>
      </c>
      <c r="L15" s="20"/>
      <c r="M15" s="10">
        <v>267000</v>
      </c>
      <c r="N15" s="10"/>
      <c r="O15" s="10"/>
      <c r="P15" s="10"/>
    </row>
    <row r="16" spans="1:16" s="1" customFormat="1" ht="13.5" customHeight="1">
      <c r="A16" s="12" t="s">
        <v>15</v>
      </c>
      <c r="B16" s="12"/>
      <c r="C16" s="12"/>
      <c r="D16" s="12"/>
      <c r="E16" s="12"/>
      <c r="F16" s="12"/>
      <c r="G16" s="20" t="s">
        <v>12</v>
      </c>
      <c r="H16" s="20"/>
      <c r="I16" s="20"/>
      <c r="J16" s="20"/>
      <c r="K16" s="20" t="s">
        <v>16</v>
      </c>
      <c r="L16" s="20"/>
      <c r="M16" s="10">
        <f>52100</f>
        <v>52100</v>
      </c>
      <c r="N16" s="10"/>
      <c r="O16" s="10"/>
      <c r="P16" s="10"/>
    </row>
    <row r="17" spans="1:16" s="1" customFormat="1" ht="36" customHeight="1">
      <c r="A17" s="11" t="s">
        <v>30</v>
      </c>
      <c r="B17" s="11"/>
      <c r="C17" s="11"/>
      <c r="D17" s="11"/>
      <c r="E17" s="11"/>
      <c r="F17" s="11"/>
      <c r="G17" s="20" t="s">
        <v>31</v>
      </c>
      <c r="H17" s="20"/>
      <c r="I17" s="20"/>
      <c r="J17" s="20"/>
      <c r="K17" s="20" t="s">
        <v>0</v>
      </c>
      <c r="L17" s="20"/>
      <c r="M17" s="10">
        <v>986800</v>
      </c>
      <c r="N17" s="10"/>
      <c r="O17" s="10"/>
      <c r="P17" s="10"/>
    </row>
    <row r="18" spans="1:16" s="1" customFormat="1" ht="22.5" customHeight="1">
      <c r="A18" s="12" t="s">
        <v>32</v>
      </c>
      <c r="B18" s="12"/>
      <c r="C18" s="12"/>
      <c r="D18" s="12"/>
      <c r="E18" s="12"/>
      <c r="F18" s="12"/>
      <c r="G18" s="20" t="s">
        <v>33</v>
      </c>
      <c r="H18" s="20"/>
      <c r="I18" s="20"/>
      <c r="J18" s="20"/>
      <c r="K18" s="20" t="s">
        <v>0</v>
      </c>
      <c r="L18" s="20"/>
      <c r="M18" s="10">
        <f>224500</f>
        <v>224500</v>
      </c>
      <c r="N18" s="10"/>
      <c r="O18" s="10"/>
      <c r="P18" s="10"/>
    </row>
    <row r="19" spans="1:16" s="1" customFormat="1" ht="21.75" customHeight="1">
      <c r="A19" s="12" t="s">
        <v>13</v>
      </c>
      <c r="B19" s="12"/>
      <c r="C19" s="12"/>
      <c r="D19" s="12"/>
      <c r="E19" s="12"/>
      <c r="F19" s="12"/>
      <c r="G19" s="20" t="s">
        <v>33</v>
      </c>
      <c r="H19" s="20"/>
      <c r="I19" s="20"/>
      <c r="J19" s="20"/>
      <c r="K19" s="20">
        <v>410</v>
      </c>
      <c r="L19" s="20"/>
      <c r="M19" s="10">
        <f>224500</f>
        <v>224500</v>
      </c>
      <c r="N19" s="10"/>
      <c r="O19" s="10"/>
      <c r="P19" s="10"/>
    </row>
    <row r="20" spans="1:16" s="1" customFormat="1" ht="27.75" customHeight="1">
      <c r="A20" s="12" t="s">
        <v>34</v>
      </c>
      <c r="B20" s="12"/>
      <c r="C20" s="12"/>
      <c r="D20" s="12"/>
      <c r="E20" s="12"/>
      <c r="F20" s="12"/>
      <c r="G20" s="20" t="s">
        <v>35</v>
      </c>
      <c r="H20" s="20"/>
      <c r="I20" s="20"/>
      <c r="J20" s="20"/>
      <c r="K20" s="20" t="s">
        <v>0</v>
      </c>
      <c r="L20" s="20"/>
      <c r="M20" s="10">
        <f>577100</f>
        <v>577100</v>
      </c>
      <c r="N20" s="10"/>
      <c r="O20" s="10"/>
      <c r="P20" s="10"/>
    </row>
    <row r="21" spans="1:16" s="1" customFormat="1" ht="26.25" customHeight="1">
      <c r="A21" s="12" t="s">
        <v>13</v>
      </c>
      <c r="B21" s="12"/>
      <c r="C21" s="12"/>
      <c r="D21" s="12"/>
      <c r="E21" s="12"/>
      <c r="F21" s="12"/>
      <c r="G21" s="20" t="s">
        <v>35</v>
      </c>
      <c r="H21" s="20"/>
      <c r="I21" s="20"/>
      <c r="J21" s="20"/>
      <c r="K21" s="20">
        <v>410</v>
      </c>
      <c r="L21" s="20"/>
      <c r="M21" s="10">
        <f>577100</f>
        <v>577100</v>
      </c>
      <c r="N21" s="10"/>
      <c r="O21" s="10"/>
      <c r="P21" s="10"/>
    </row>
    <row r="22" spans="1:16" s="1" customFormat="1" ht="24.75" customHeight="1">
      <c r="A22" s="12" t="s">
        <v>64</v>
      </c>
      <c r="B22" s="12"/>
      <c r="C22" s="12"/>
      <c r="D22" s="12"/>
      <c r="E22" s="12"/>
      <c r="F22" s="12"/>
      <c r="G22" s="20" t="s">
        <v>36</v>
      </c>
      <c r="H22" s="20"/>
      <c r="I22" s="20"/>
      <c r="J22" s="20"/>
      <c r="K22" s="20" t="s">
        <v>0</v>
      </c>
      <c r="L22" s="20"/>
      <c r="M22" s="10">
        <f>115500</f>
        <v>115500</v>
      </c>
      <c r="N22" s="10"/>
      <c r="O22" s="10"/>
      <c r="P22" s="10"/>
    </row>
    <row r="23" spans="1:16" s="1" customFormat="1" ht="24.75" customHeight="1">
      <c r="A23" s="12" t="s">
        <v>13</v>
      </c>
      <c r="B23" s="12"/>
      <c r="C23" s="12"/>
      <c r="D23" s="12"/>
      <c r="E23" s="12"/>
      <c r="F23" s="12"/>
      <c r="G23" s="20" t="s">
        <v>36</v>
      </c>
      <c r="H23" s="20"/>
      <c r="I23" s="20"/>
      <c r="J23" s="20"/>
      <c r="K23" s="20">
        <v>410</v>
      </c>
      <c r="L23" s="20"/>
      <c r="M23" s="10">
        <f>115500</f>
        <v>115500</v>
      </c>
      <c r="N23" s="10"/>
      <c r="O23" s="10"/>
      <c r="P23" s="10"/>
    </row>
    <row r="24" spans="1:16" s="1" customFormat="1" ht="24.75" customHeight="1">
      <c r="A24" s="65" t="s">
        <v>81</v>
      </c>
      <c r="B24" s="66"/>
      <c r="C24" s="66"/>
      <c r="D24" s="66"/>
      <c r="E24" s="66"/>
      <c r="F24" s="77"/>
      <c r="G24" s="5"/>
      <c r="H24" s="5"/>
      <c r="I24" s="78" t="s">
        <v>82</v>
      </c>
      <c r="J24" s="79"/>
      <c r="K24" s="48"/>
      <c r="L24" s="49"/>
      <c r="M24" s="45">
        <v>69700</v>
      </c>
      <c r="N24" s="46"/>
      <c r="O24" s="46"/>
      <c r="P24" s="47"/>
    </row>
    <row r="25" spans="1:16" s="1" customFormat="1" ht="24.75" customHeight="1">
      <c r="A25" s="65" t="s">
        <v>81</v>
      </c>
      <c r="B25" s="66"/>
      <c r="C25" s="66"/>
      <c r="D25" s="66"/>
      <c r="E25" s="66"/>
      <c r="F25" s="77"/>
      <c r="G25" s="5"/>
      <c r="H25" s="5"/>
      <c r="I25" s="78" t="s">
        <v>83</v>
      </c>
      <c r="J25" s="79"/>
      <c r="K25" s="48"/>
      <c r="L25" s="49"/>
      <c r="M25" s="45">
        <v>69700</v>
      </c>
      <c r="N25" s="46"/>
      <c r="O25" s="46"/>
      <c r="P25" s="47"/>
    </row>
    <row r="26" spans="1:16" s="1" customFormat="1" ht="24.75" customHeight="1">
      <c r="A26" s="65" t="s">
        <v>13</v>
      </c>
      <c r="B26" s="66"/>
      <c r="C26" s="66"/>
      <c r="D26" s="66"/>
      <c r="E26" s="66"/>
      <c r="F26" s="77"/>
      <c r="G26" s="5"/>
      <c r="H26" s="5"/>
      <c r="I26" s="78" t="s">
        <v>83</v>
      </c>
      <c r="J26" s="79"/>
      <c r="K26" s="48">
        <v>240</v>
      </c>
      <c r="L26" s="49"/>
      <c r="M26" s="45">
        <v>69700</v>
      </c>
      <c r="N26" s="46"/>
      <c r="O26" s="46"/>
      <c r="P26" s="47"/>
    </row>
    <row r="27" spans="1:16" s="1" customFormat="1" ht="36" customHeight="1">
      <c r="A27" s="11" t="s">
        <v>37</v>
      </c>
      <c r="B27" s="11"/>
      <c r="C27" s="11"/>
      <c r="D27" s="11"/>
      <c r="E27" s="11"/>
      <c r="F27" s="11"/>
      <c r="G27" s="20" t="s">
        <v>38</v>
      </c>
      <c r="H27" s="20"/>
      <c r="I27" s="20"/>
      <c r="J27" s="20"/>
      <c r="K27" s="20" t="s">
        <v>0</v>
      </c>
      <c r="L27" s="20"/>
      <c r="M27" s="10">
        <v>241022</v>
      </c>
      <c r="N27" s="10"/>
      <c r="O27" s="10"/>
      <c r="P27" s="10"/>
    </row>
    <row r="28" spans="1:16" s="1" customFormat="1" ht="13.5" customHeight="1">
      <c r="A28" s="12" t="s">
        <v>39</v>
      </c>
      <c r="B28" s="12"/>
      <c r="C28" s="12"/>
      <c r="D28" s="12"/>
      <c r="E28" s="12"/>
      <c r="F28" s="12"/>
      <c r="G28" s="20" t="s">
        <v>40</v>
      </c>
      <c r="H28" s="20"/>
      <c r="I28" s="20"/>
      <c r="J28" s="20"/>
      <c r="K28" s="20" t="s">
        <v>0</v>
      </c>
      <c r="L28" s="20"/>
      <c r="M28" s="10">
        <v>141022</v>
      </c>
      <c r="N28" s="10"/>
      <c r="O28" s="10"/>
      <c r="P28" s="10"/>
    </row>
    <row r="29" spans="1:16" s="1" customFormat="1" ht="24.75" customHeight="1">
      <c r="A29" s="12" t="s">
        <v>13</v>
      </c>
      <c r="B29" s="12"/>
      <c r="C29" s="12"/>
      <c r="D29" s="12"/>
      <c r="E29" s="12"/>
      <c r="F29" s="12"/>
      <c r="G29" s="20" t="s">
        <v>40</v>
      </c>
      <c r="H29" s="20"/>
      <c r="I29" s="20"/>
      <c r="J29" s="20"/>
      <c r="K29" s="20" t="s">
        <v>14</v>
      </c>
      <c r="L29" s="20"/>
      <c r="M29" s="10">
        <v>141022</v>
      </c>
      <c r="N29" s="10"/>
      <c r="O29" s="10"/>
      <c r="P29" s="10"/>
    </row>
    <row r="30" spans="1:16" s="1" customFormat="1" ht="13.5" customHeight="1">
      <c r="A30" s="12" t="s">
        <v>84</v>
      </c>
      <c r="B30" s="12"/>
      <c r="C30" s="12"/>
      <c r="D30" s="12"/>
      <c r="E30" s="12"/>
      <c r="F30" s="12"/>
      <c r="G30" s="5"/>
      <c r="H30" s="5"/>
      <c r="I30" s="78" t="s">
        <v>86</v>
      </c>
      <c r="J30" s="79"/>
      <c r="K30" s="48"/>
      <c r="L30" s="49"/>
      <c r="M30" s="45">
        <v>70000</v>
      </c>
      <c r="N30" s="46"/>
      <c r="O30" s="46"/>
      <c r="P30" s="47"/>
    </row>
    <row r="31" spans="1:16" s="1" customFormat="1" ht="13.5" customHeight="1">
      <c r="A31" s="12" t="s">
        <v>85</v>
      </c>
      <c r="B31" s="12"/>
      <c r="C31" s="12"/>
      <c r="D31" s="12"/>
      <c r="E31" s="12"/>
      <c r="F31" s="12"/>
      <c r="G31" s="5"/>
      <c r="H31" s="5"/>
      <c r="I31" s="78" t="s">
        <v>87</v>
      </c>
      <c r="J31" s="79"/>
      <c r="K31" s="48"/>
      <c r="L31" s="49"/>
      <c r="M31" s="45">
        <v>70000</v>
      </c>
      <c r="N31" s="46"/>
      <c r="O31" s="46"/>
      <c r="P31" s="47"/>
    </row>
    <row r="32" spans="1:16" s="1" customFormat="1" ht="22.5" customHeight="1">
      <c r="A32" s="12" t="s">
        <v>13</v>
      </c>
      <c r="B32" s="12"/>
      <c r="C32" s="12"/>
      <c r="D32" s="12"/>
      <c r="E32" s="12"/>
      <c r="F32" s="12"/>
      <c r="G32" s="78" t="s">
        <v>87</v>
      </c>
      <c r="H32" s="79"/>
      <c r="I32" s="78" t="s">
        <v>87</v>
      </c>
      <c r="J32" s="79"/>
      <c r="K32" s="48">
        <v>240</v>
      </c>
      <c r="L32" s="49"/>
      <c r="M32" s="45">
        <v>70000</v>
      </c>
      <c r="N32" s="46"/>
      <c r="O32" s="46"/>
      <c r="P32" s="47"/>
    </row>
    <row r="33" spans="1:16" s="1" customFormat="1" ht="13.5" customHeight="1">
      <c r="A33" s="12" t="s">
        <v>92</v>
      </c>
      <c r="B33" s="12"/>
      <c r="C33" s="12"/>
      <c r="D33" s="12"/>
      <c r="E33" s="12"/>
      <c r="F33" s="12"/>
      <c r="G33" s="78" t="s">
        <v>87</v>
      </c>
      <c r="H33" s="79"/>
      <c r="I33" s="78" t="s">
        <v>89</v>
      </c>
      <c r="J33" s="79"/>
      <c r="K33" s="48"/>
      <c r="L33" s="49"/>
      <c r="M33" s="45">
        <v>30000</v>
      </c>
      <c r="N33" s="46"/>
      <c r="O33" s="46"/>
      <c r="P33" s="47"/>
    </row>
    <row r="34" spans="1:16" s="1" customFormat="1" ht="22.5" customHeight="1">
      <c r="A34" s="12" t="s">
        <v>93</v>
      </c>
      <c r="B34" s="12"/>
      <c r="C34" s="12"/>
      <c r="D34" s="12"/>
      <c r="E34" s="12"/>
      <c r="F34" s="12"/>
      <c r="G34" s="78" t="s">
        <v>87</v>
      </c>
      <c r="H34" s="79"/>
      <c r="I34" s="78" t="s">
        <v>88</v>
      </c>
      <c r="J34" s="79"/>
      <c r="K34" s="48"/>
      <c r="L34" s="49"/>
      <c r="M34" s="45">
        <v>30000</v>
      </c>
      <c r="N34" s="46"/>
      <c r="O34" s="46"/>
      <c r="P34" s="47"/>
    </row>
    <row r="35" spans="1:16" s="1" customFormat="1" ht="27.75" customHeight="1">
      <c r="A35" s="12" t="s">
        <v>13</v>
      </c>
      <c r="B35" s="12"/>
      <c r="C35" s="12"/>
      <c r="D35" s="12"/>
      <c r="E35" s="12"/>
      <c r="F35" s="12"/>
      <c r="G35" s="78" t="s">
        <v>87</v>
      </c>
      <c r="H35" s="79"/>
      <c r="I35" s="78" t="s">
        <v>88</v>
      </c>
      <c r="J35" s="79"/>
      <c r="K35" s="20" t="s">
        <v>14</v>
      </c>
      <c r="L35" s="20"/>
      <c r="M35" s="45">
        <v>30000</v>
      </c>
      <c r="N35" s="46"/>
      <c r="O35" s="46"/>
      <c r="P35" s="47"/>
    </row>
    <row r="36" spans="1:16" s="1" customFormat="1" ht="27.75" customHeight="1">
      <c r="A36" s="52" t="s">
        <v>90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  <row r="37" spans="1:16" s="1" customFormat="1" ht="13.5" customHeight="1">
      <c r="A37" s="11" t="s">
        <v>57</v>
      </c>
      <c r="B37" s="11"/>
      <c r="C37" s="11"/>
      <c r="D37" s="11"/>
      <c r="E37" s="11"/>
      <c r="F37" s="11"/>
      <c r="G37" s="50" t="s">
        <v>18</v>
      </c>
      <c r="H37" s="50"/>
      <c r="I37" s="50"/>
      <c r="J37" s="50"/>
      <c r="K37" s="50" t="s">
        <v>0</v>
      </c>
      <c r="L37" s="50"/>
      <c r="M37" s="51">
        <f>5000</f>
        <v>5000</v>
      </c>
      <c r="N37" s="51"/>
      <c r="O37" s="51"/>
      <c r="P37" s="51"/>
    </row>
    <row r="38" spans="1:16" s="1" customFormat="1" ht="24" customHeight="1">
      <c r="A38" s="40" t="s">
        <v>56</v>
      </c>
      <c r="B38" s="12"/>
      <c r="C38" s="12"/>
      <c r="D38" s="12"/>
      <c r="E38" s="12"/>
      <c r="F38" s="12"/>
      <c r="G38" s="20" t="s">
        <v>19</v>
      </c>
      <c r="H38" s="20"/>
      <c r="I38" s="20"/>
      <c r="J38" s="20"/>
      <c r="K38" s="20" t="s">
        <v>0</v>
      </c>
      <c r="L38" s="20"/>
      <c r="M38" s="10">
        <f>5000</f>
        <v>5000</v>
      </c>
      <c r="N38" s="10"/>
      <c r="O38" s="10"/>
      <c r="P38" s="10"/>
    </row>
    <row r="39" spans="1:16" s="1" customFormat="1" ht="33.75" customHeight="1">
      <c r="A39" s="12" t="s">
        <v>20</v>
      </c>
      <c r="B39" s="12"/>
      <c r="C39" s="12"/>
      <c r="D39" s="12"/>
      <c r="E39" s="12"/>
      <c r="F39" s="12"/>
      <c r="G39" s="20" t="s">
        <v>21</v>
      </c>
      <c r="H39" s="20"/>
      <c r="I39" s="20"/>
      <c r="J39" s="20"/>
      <c r="K39" s="20" t="s">
        <v>0</v>
      </c>
      <c r="L39" s="20"/>
      <c r="M39" s="10">
        <f>5000</f>
        <v>5000</v>
      </c>
      <c r="N39" s="10"/>
      <c r="O39" s="10"/>
      <c r="P39" s="10"/>
    </row>
    <row r="40" spans="1:16" s="1" customFormat="1" ht="13.5" customHeight="1">
      <c r="A40" s="12" t="s">
        <v>17</v>
      </c>
      <c r="B40" s="12"/>
      <c r="C40" s="12"/>
      <c r="D40" s="12"/>
      <c r="E40" s="12"/>
      <c r="F40" s="12"/>
      <c r="G40" s="20" t="s">
        <v>21</v>
      </c>
      <c r="H40" s="20"/>
      <c r="I40" s="20"/>
      <c r="J40" s="20"/>
      <c r="K40" s="20" t="s">
        <v>22</v>
      </c>
      <c r="L40" s="20"/>
      <c r="M40" s="10">
        <f>5000</f>
        <v>5000</v>
      </c>
      <c r="N40" s="10"/>
      <c r="O40" s="10"/>
      <c r="P40" s="10"/>
    </row>
    <row r="41" spans="1:16" s="1" customFormat="1" ht="24.75" customHeight="1">
      <c r="A41" s="11" t="s">
        <v>23</v>
      </c>
      <c r="B41" s="11"/>
      <c r="C41" s="11"/>
      <c r="D41" s="11"/>
      <c r="E41" s="11"/>
      <c r="F41" s="11"/>
      <c r="G41" s="50" t="s">
        <v>24</v>
      </c>
      <c r="H41" s="50"/>
      <c r="I41" s="50"/>
      <c r="J41" s="50"/>
      <c r="K41" s="50" t="s">
        <v>0</v>
      </c>
      <c r="L41" s="50"/>
      <c r="M41" s="51">
        <f>3000</f>
        <v>3000</v>
      </c>
      <c r="N41" s="51"/>
      <c r="O41" s="51"/>
      <c r="P41" s="51"/>
    </row>
    <row r="42" spans="1:16" s="1" customFormat="1" ht="24.75" customHeight="1">
      <c r="A42" s="12" t="s">
        <v>25</v>
      </c>
      <c r="B42" s="12"/>
      <c r="C42" s="12"/>
      <c r="D42" s="12"/>
      <c r="E42" s="12"/>
      <c r="F42" s="12"/>
      <c r="G42" s="20" t="s">
        <v>26</v>
      </c>
      <c r="H42" s="20"/>
      <c r="I42" s="20"/>
      <c r="J42" s="20"/>
      <c r="K42" s="20" t="s">
        <v>0</v>
      </c>
      <c r="L42" s="20"/>
      <c r="M42" s="10">
        <f>3000</f>
        <v>3000</v>
      </c>
      <c r="N42" s="10"/>
      <c r="O42" s="10"/>
      <c r="P42" s="10"/>
    </row>
    <row r="43" spans="1:16" s="1" customFormat="1" ht="24" customHeight="1">
      <c r="A43" s="40" t="s">
        <v>58</v>
      </c>
      <c r="B43" s="12"/>
      <c r="C43" s="12"/>
      <c r="D43" s="12"/>
      <c r="E43" s="12"/>
      <c r="F43" s="12"/>
      <c r="G43" s="20" t="s">
        <v>26</v>
      </c>
      <c r="H43" s="20"/>
      <c r="I43" s="20"/>
      <c r="J43" s="20"/>
      <c r="K43" s="20" t="s">
        <v>16</v>
      </c>
      <c r="L43" s="20"/>
      <c r="M43" s="10">
        <f>3000</f>
        <v>3000</v>
      </c>
      <c r="N43" s="10"/>
      <c r="O43" s="10"/>
      <c r="P43" s="10"/>
    </row>
    <row r="44" spans="1:16" s="1" customFormat="1" ht="24" customHeight="1">
      <c r="A44" s="11" t="s">
        <v>59</v>
      </c>
      <c r="B44" s="11"/>
      <c r="C44" s="11"/>
      <c r="D44" s="11"/>
      <c r="E44" s="11"/>
      <c r="F44" s="11"/>
      <c r="G44" s="50" t="s">
        <v>27</v>
      </c>
      <c r="H44" s="50"/>
      <c r="I44" s="50"/>
      <c r="J44" s="50"/>
      <c r="K44" s="20" t="s">
        <v>0</v>
      </c>
      <c r="L44" s="20"/>
      <c r="M44" s="51">
        <f>166020</f>
        <v>166020</v>
      </c>
      <c r="N44" s="51"/>
      <c r="O44" s="51"/>
      <c r="P44" s="51"/>
    </row>
    <row r="45" spans="1:16" s="1" customFormat="1" ht="21.75" customHeight="1">
      <c r="A45" s="40" t="s">
        <v>60</v>
      </c>
      <c r="B45" s="40"/>
      <c r="C45" s="40"/>
      <c r="D45" s="40"/>
      <c r="E45" s="40"/>
      <c r="F45" s="40"/>
      <c r="G45" s="20" t="s">
        <v>28</v>
      </c>
      <c r="H45" s="20"/>
      <c r="I45" s="20"/>
      <c r="J45" s="20"/>
      <c r="K45" s="20" t="s">
        <v>0</v>
      </c>
      <c r="L45" s="20"/>
      <c r="M45" s="10">
        <f>166020</f>
        <v>166020</v>
      </c>
      <c r="N45" s="10"/>
      <c r="O45" s="10"/>
      <c r="P45" s="10"/>
    </row>
    <row r="46" spans="1:16" s="1" customFormat="1" ht="27.75" customHeight="1">
      <c r="A46" s="40" t="s">
        <v>61</v>
      </c>
      <c r="B46" s="40"/>
      <c r="C46" s="40"/>
      <c r="D46" s="40"/>
      <c r="E46" s="40"/>
      <c r="F46" s="40"/>
      <c r="G46" s="20">
        <v>7510051180</v>
      </c>
      <c r="H46" s="20"/>
      <c r="I46" s="20"/>
      <c r="J46" s="20"/>
      <c r="K46" s="20" t="s">
        <v>0</v>
      </c>
      <c r="L46" s="20"/>
      <c r="M46" s="10">
        <f>166020</f>
        <v>166020</v>
      </c>
      <c r="N46" s="10"/>
      <c r="O46" s="10"/>
      <c r="P46" s="10"/>
    </row>
    <row r="47" spans="1:16" s="1" customFormat="1" ht="24" customHeight="1">
      <c r="A47" s="12" t="s">
        <v>8</v>
      </c>
      <c r="B47" s="12"/>
      <c r="C47" s="12"/>
      <c r="D47" s="12"/>
      <c r="E47" s="12"/>
      <c r="F47" s="12"/>
      <c r="G47" s="20" t="s">
        <v>29</v>
      </c>
      <c r="H47" s="20"/>
      <c r="I47" s="20"/>
      <c r="J47" s="20"/>
      <c r="K47" s="20" t="s">
        <v>9</v>
      </c>
      <c r="L47" s="20"/>
      <c r="M47" s="10">
        <f>155120</f>
        <v>155120</v>
      </c>
      <c r="N47" s="10"/>
      <c r="O47" s="10"/>
      <c r="P47" s="10"/>
    </row>
    <row r="48" spans="1:16" s="1" customFormat="1" ht="24" customHeight="1">
      <c r="A48" s="12" t="s">
        <v>13</v>
      </c>
      <c r="B48" s="12"/>
      <c r="C48" s="12"/>
      <c r="D48" s="12"/>
      <c r="E48" s="12"/>
      <c r="F48" s="12"/>
      <c r="G48" s="20" t="s">
        <v>29</v>
      </c>
      <c r="H48" s="20"/>
      <c r="I48" s="20"/>
      <c r="J48" s="20"/>
      <c r="K48" s="20" t="s">
        <v>14</v>
      </c>
      <c r="L48" s="20"/>
      <c r="M48" s="10">
        <f>10900</f>
        <v>10900</v>
      </c>
      <c r="N48" s="10"/>
      <c r="O48" s="10"/>
      <c r="P48" s="10"/>
    </row>
    <row r="49" spans="1:16" s="1" customFormat="1" ht="24" customHeight="1">
      <c r="A49" s="74" t="s">
        <v>69</v>
      </c>
      <c r="B49" s="75"/>
      <c r="C49" s="75"/>
      <c r="D49" s="75"/>
      <c r="E49" s="75"/>
      <c r="F49" s="76"/>
      <c r="G49" s="50">
        <v>9800000000</v>
      </c>
      <c r="H49" s="50"/>
      <c r="I49" s="50"/>
      <c r="J49" s="50"/>
      <c r="K49" s="20" t="s">
        <v>0</v>
      </c>
      <c r="L49" s="20"/>
      <c r="M49" s="51">
        <v>6936442</v>
      </c>
      <c r="N49" s="51"/>
      <c r="O49" s="51"/>
      <c r="P49" s="51"/>
    </row>
    <row r="50" spans="1:16" s="1" customFormat="1" ht="24" customHeight="1">
      <c r="A50" s="61" t="s">
        <v>70</v>
      </c>
      <c r="B50" s="62"/>
      <c r="C50" s="62"/>
      <c r="D50" s="62"/>
      <c r="E50" s="62"/>
      <c r="F50" s="63"/>
      <c r="G50" s="64">
        <v>9810000000</v>
      </c>
      <c r="H50" s="64"/>
      <c r="I50" s="64"/>
      <c r="J50" s="64"/>
      <c r="K50" s="20" t="s">
        <v>0</v>
      </c>
      <c r="L50" s="20"/>
      <c r="M50" s="10">
        <v>2476110</v>
      </c>
      <c r="N50" s="10"/>
      <c r="O50" s="10"/>
      <c r="P50" s="10"/>
    </row>
    <row r="51" spans="1:16" s="1" customFormat="1" ht="43.5" customHeight="1">
      <c r="A51" s="65" t="s">
        <v>67</v>
      </c>
      <c r="B51" s="66"/>
      <c r="C51" s="66"/>
      <c r="D51" s="66"/>
      <c r="E51" s="66"/>
      <c r="F51" s="67"/>
      <c r="G51" s="20">
        <v>9810078880</v>
      </c>
      <c r="H51" s="20"/>
      <c r="I51" s="20"/>
      <c r="J51" s="20"/>
      <c r="K51" s="20"/>
      <c r="L51" s="20"/>
      <c r="M51" s="10">
        <v>2476110</v>
      </c>
      <c r="N51" s="10"/>
      <c r="O51" s="10"/>
      <c r="P51" s="10"/>
    </row>
    <row r="52" spans="1:16" s="1" customFormat="1" ht="24" customHeight="1">
      <c r="A52" s="65" t="s">
        <v>13</v>
      </c>
      <c r="B52" s="66"/>
      <c r="C52" s="66"/>
      <c r="D52" s="66"/>
      <c r="E52" s="66"/>
      <c r="F52" s="67"/>
      <c r="G52" s="20">
        <v>9810078880</v>
      </c>
      <c r="H52" s="20"/>
      <c r="I52" s="20"/>
      <c r="J52" s="20"/>
      <c r="K52" s="20" t="s">
        <v>14</v>
      </c>
      <c r="L52" s="20"/>
      <c r="M52" s="10">
        <v>2476110</v>
      </c>
      <c r="N52" s="10"/>
      <c r="O52" s="10"/>
      <c r="P52" s="10"/>
    </row>
    <row r="53" spans="1:16" s="1" customFormat="1" ht="24" customHeight="1">
      <c r="A53" s="65" t="s">
        <v>79</v>
      </c>
      <c r="B53" s="66"/>
      <c r="C53" s="66"/>
      <c r="D53" s="66"/>
      <c r="E53" s="66"/>
      <c r="F53" s="67"/>
      <c r="G53" s="5"/>
      <c r="H53" s="5"/>
      <c r="I53" s="48">
        <v>9820000000</v>
      </c>
      <c r="J53" s="73"/>
      <c r="K53" s="48"/>
      <c r="L53" s="49"/>
      <c r="M53" s="45">
        <v>4260332</v>
      </c>
      <c r="N53" s="46"/>
      <c r="O53" s="46"/>
      <c r="P53" s="47"/>
    </row>
    <row r="54" spans="1:16" s="1" customFormat="1" ht="36" customHeight="1">
      <c r="A54" s="65" t="s">
        <v>73</v>
      </c>
      <c r="B54" s="66"/>
      <c r="C54" s="66"/>
      <c r="D54" s="66"/>
      <c r="E54" s="66"/>
      <c r="F54" s="67"/>
      <c r="G54" s="5"/>
      <c r="H54" s="5"/>
      <c r="I54" s="48">
        <v>9820078880</v>
      </c>
      <c r="J54" s="73"/>
      <c r="K54" s="48"/>
      <c r="L54" s="49"/>
      <c r="M54" s="45">
        <v>4260332</v>
      </c>
      <c r="N54" s="46"/>
      <c r="O54" s="46"/>
      <c r="P54" s="47"/>
    </row>
    <row r="55" spans="1:16" s="1" customFormat="1" ht="27" customHeight="1">
      <c r="A55" s="65" t="s">
        <v>13</v>
      </c>
      <c r="B55" s="66"/>
      <c r="C55" s="66"/>
      <c r="D55" s="66"/>
      <c r="E55" s="66"/>
      <c r="F55" s="67"/>
      <c r="G55" s="5"/>
      <c r="H55" s="5"/>
      <c r="I55" s="48">
        <v>9820078880</v>
      </c>
      <c r="J55" s="73"/>
      <c r="K55" s="48">
        <v>240</v>
      </c>
      <c r="L55" s="49"/>
      <c r="M55" s="45">
        <v>4260332</v>
      </c>
      <c r="N55" s="46"/>
      <c r="O55" s="46"/>
      <c r="P55" s="47"/>
    </row>
    <row r="56" spans="1:16" s="1" customFormat="1" ht="27" customHeight="1">
      <c r="A56" s="65" t="s">
        <v>80</v>
      </c>
      <c r="B56" s="66"/>
      <c r="C56" s="66"/>
      <c r="D56" s="66"/>
      <c r="E56" s="66"/>
      <c r="F56" s="67"/>
      <c r="G56" s="5"/>
      <c r="H56" s="5"/>
      <c r="I56" s="48">
        <v>9830000000</v>
      </c>
      <c r="J56" s="73"/>
      <c r="K56" s="7"/>
      <c r="L56" s="9"/>
      <c r="M56" s="45">
        <v>200000</v>
      </c>
      <c r="N56" s="46"/>
      <c r="O56" s="46"/>
      <c r="P56" s="47"/>
    </row>
    <row r="57" spans="1:16" s="1" customFormat="1" ht="27" customHeight="1">
      <c r="A57" s="65" t="s">
        <v>78</v>
      </c>
      <c r="B57" s="66"/>
      <c r="C57" s="66"/>
      <c r="D57" s="66"/>
      <c r="E57" s="66"/>
      <c r="F57" s="67"/>
      <c r="G57" s="5"/>
      <c r="H57" s="5"/>
      <c r="I57" s="48">
        <v>9830092130</v>
      </c>
      <c r="J57" s="73"/>
      <c r="K57" s="7"/>
      <c r="L57" s="9"/>
      <c r="M57" s="45">
        <v>200000</v>
      </c>
      <c r="N57" s="46"/>
      <c r="O57" s="46"/>
      <c r="P57" s="47"/>
    </row>
    <row r="58" spans="1:16" s="1" customFormat="1" ht="27" customHeight="1">
      <c r="A58" s="65" t="s">
        <v>13</v>
      </c>
      <c r="B58" s="66"/>
      <c r="C58" s="66"/>
      <c r="D58" s="66"/>
      <c r="E58" s="66"/>
      <c r="F58" s="67"/>
      <c r="G58" s="5"/>
      <c r="H58" s="5"/>
      <c r="I58" s="48">
        <v>9830092130</v>
      </c>
      <c r="J58" s="73"/>
      <c r="K58" s="48">
        <v>240</v>
      </c>
      <c r="L58" s="49"/>
      <c r="M58" s="45">
        <v>200000</v>
      </c>
      <c r="N58" s="46"/>
      <c r="O58" s="46"/>
      <c r="P58" s="47"/>
    </row>
    <row r="59" spans="1:17" s="1" customFormat="1" ht="21.75" customHeight="1">
      <c r="A59" s="11" t="s">
        <v>62</v>
      </c>
      <c r="B59" s="11"/>
      <c r="C59" s="11"/>
      <c r="D59" s="11"/>
      <c r="E59" s="11"/>
      <c r="F59" s="11"/>
      <c r="G59" s="20" t="s">
        <v>42</v>
      </c>
      <c r="H59" s="20"/>
      <c r="I59" s="20"/>
      <c r="J59" s="20"/>
      <c r="K59" s="20" t="s">
        <v>0</v>
      </c>
      <c r="L59" s="20"/>
      <c r="M59" s="51">
        <f>102720</f>
        <v>102720</v>
      </c>
      <c r="N59" s="51"/>
      <c r="O59" s="51"/>
      <c r="P59" s="51"/>
      <c r="Q59" s="6"/>
    </row>
    <row r="60" spans="1:16" s="1" customFormat="1" ht="33.75" customHeight="1">
      <c r="A60" s="40" t="s">
        <v>41</v>
      </c>
      <c r="B60" s="12"/>
      <c r="C60" s="12"/>
      <c r="D60" s="12"/>
      <c r="E60" s="12"/>
      <c r="F60" s="12"/>
      <c r="G60" s="20" t="s">
        <v>42</v>
      </c>
      <c r="H60" s="20"/>
      <c r="I60" s="20"/>
      <c r="J60" s="20"/>
      <c r="K60" s="20" t="s">
        <v>0</v>
      </c>
      <c r="L60" s="20"/>
      <c r="M60" s="10">
        <f>102720</f>
        <v>102720</v>
      </c>
      <c r="N60" s="10"/>
      <c r="O60" s="10"/>
      <c r="P60" s="10"/>
    </row>
    <row r="61" spans="1:16" s="1" customFormat="1" ht="24" customHeight="1">
      <c r="A61" s="12" t="s">
        <v>43</v>
      </c>
      <c r="B61" s="12"/>
      <c r="C61" s="12"/>
      <c r="D61" s="12"/>
      <c r="E61" s="12"/>
      <c r="F61" s="12"/>
      <c r="G61" s="20" t="s">
        <v>44</v>
      </c>
      <c r="H61" s="20"/>
      <c r="I61" s="20"/>
      <c r="J61" s="20"/>
      <c r="K61" s="20" t="s">
        <v>0</v>
      </c>
      <c r="L61" s="20"/>
      <c r="M61" s="10">
        <f>102720</f>
        <v>102720</v>
      </c>
      <c r="N61" s="10"/>
      <c r="O61" s="10"/>
      <c r="P61" s="10"/>
    </row>
    <row r="62" spans="1:16" s="1" customFormat="1" ht="13.5" customHeight="1">
      <c r="A62" s="12" t="s">
        <v>45</v>
      </c>
      <c r="B62" s="12"/>
      <c r="C62" s="12"/>
      <c r="D62" s="12"/>
      <c r="E62" s="12"/>
      <c r="F62" s="12"/>
      <c r="G62" s="20" t="s">
        <v>44</v>
      </c>
      <c r="H62" s="20"/>
      <c r="I62" s="20"/>
      <c r="J62" s="20"/>
      <c r="K62" s="20" t="s">
        <v>46</v>
      </c>
      <c r="L62" s="20"/>
      <c r="M62" s="10">
        <f>102720</f>
        <v>102720</v>
      </c>
      <c r="N62" s="10"/>
      <c r="O62" s="10"/>
      <c r="P62" s="10"/>
    </row>
    <row r="63" spans="1:16" s="1" customFormat="1" ht="13.5" customHeight="1" thickBot="1">
      <c r="A63" s="68" t="s">
        <v>91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70"/>
    </row>
    <row r="64" spans="1:16" s="1" customFormat="1" ht="15" customHeight="1" thickBot="1">
      <c r="A64" s="72" t="s">
        <v>63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60">
        <v>10944609</v>
      </c>
      <c r="N64" s="60"/>
      <c r="O64" s="60"/>
      <c r="P64" s="60"/>
    </row>
    <row r="65" spans="1:16" s="1" customFormat="1" ht="13.5" customHeight="1">
      <c r="A65" s="55" t="s">
        <v>0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s="1" customFormat="1" ht="13.5" customHeight="1">
      <c r="A66" s="55" t="s">
        <v>0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s="1" customFormat="1" ht="13.5" customHeight="1">
      <c r="A67" s="55" t="s">
        <v>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s="1" customFormat="1" ht="25.5" customHeight="1">
      <c r="A68" s="57" t="s">
        <v>47</v>
      </c>
      <c r="B68" s="57"/>
      <c r="C68" s="58" t="s">
        <v>0</v>
      </c>
      <c r="D68" s="58"/>
      <c r="E68" s="58"/>
      <c r="F68" s="58"/>
      <c r="G68" s="58" t="s">
        <v>71</v>
      </c>
      <c r="H68" s="58"/>
      <c r="I68" s="58"/>
      <c r="J68" s="58"/>
      <c r="K68" s="58"/>
      <c r="L68" s="58"/>
      <c r="M68" s="58"/>
      <c r="N68" s="58"/>
      <c r="O68" s="58"/>
      <c r="P68" s="2" t="s">
        <v>0</v>
      </c>
    </row>
    <row r="69" spans="1:16" s="1" customFormat="1" ht="13.5" customHeight="1">
      <c r="A69" s="56" t="s">
        <v>0</v>
      </c>
      <c r="B69" s="56"/>
      <c r="C69" s="2" t="s">
        <v>0</v>
      </c>
      <c r="D69" s="59" t="s">
        <v>48</v>
      </c>
      <c r="E69" s="59"/>
      <c r="F69" s="59"/>
      <c r="G69" s="2"/>
      <c r="H69" s="59" t="s">
        <v>49</v>
      </c>
      <c r="I69" s="59"/>
      <c r="J69" s="59"/>
      <c r="K69" s="59"/>
      <c r="L69" s="59"/>
      <c r="M69" s="59"/>
      <c r="N69" s="59"/>
      <c r="O69" s="55" t="s">
        <v>0</v>
      </c>
      <c r="P69" s="55"/>
    </row>
    <row r="70" spans="1:16" s="1" customFormat="1" ht="9" customHeight="1">
      <c r="A70" s="71" t="s">
        <v>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s="1" customFormat="1" ht="13.5" customHeight="1">
      <c r="A71" s="57" t="s">
        <v>50</v>
      </c>
      <c r="B71" s="57"/>
      <c r="C71" s="58" t="s">
        <v>0</v>
      </c>
      <c r="D71" s="58"/>
      <c r="E71" s="58"/>
      <c r="F71" s="58"/>
      <c r="G71" s="58" t="s">
        <v>72</v>
      </c>
      <c r="H71" s="58"/>
      <c r="I71" s="58"/>
      <c r="J71" s="58"/>
      <c r="K71" s="58"/>
      <c r="L71" s="58"/>
      <c r="M71" s="58"/>
      <c r="N71" s="58"/>
      <c r="O71" s="58"/>
      <c r="P71" s="2" t="s">
        <v>0</v>
      </c>
    </row>
    <row r="72" spans="1:16" s="1" customFormat="1" ht="13.5" customHeight="1">
      <c r="A72" s="56" t="s">
        <v>0</v>
      </c>
      <c r="B72" s="56"/>
      <c r="C72" s="2" t="s">
        <v>0</v>
      </c>
      <c r="D72" s="59" t="s">
        <v>48</v>
      </c>
      <c r="E72" s="59"/>
      <c r="F72" s="59"/>
      <c r="G72" s="55"/>
      <c r="H72" s="55"/>
      <c r="I72" s="59" t="s">
        <v>49</v>
      </c>
      <c r="J72" s="59"/>
      <c r="K72" s="59"/>
      <c r="L72" s="59"/>
      <c r="M72" s="59"/>
      <c r="N72" s="59"/>
      <c r="O72" s="55" t="s">
        <v>0</v>
      </c>
      <c r="P72" s="55"/>
    </row>
    <row r="73" spans="1:16" s="1" customFormat="1" ht="13.5" customHeight="1">
      <c r="A73" s="19" t="s">
        <v>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s="1" customFormat="1" ht="6" customHeight="1">
      <c r="A74" s="19" t="s">
        <v>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s="1" customFormat="1" ht="13.5" customHeight="1">
      <c r="A75" s="19" t="s">
        <v>51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</sheetData>
  <sheetProtection/>
  <mergeCells count="263">
    <mergeCell ref="I35:J35"/>
    <mergeCell ref="M30:P30"/>
    <mergeCell ref="M31:P31"/>
    <mergeCell ref="M32:P32"/>
    <mergeCell ref="M33:P33"/>
    <mergeCell ref="M34:P34"/>
    <mergeCell ref="A30:F30"/>
    <mergeCell ref="A31:F31"/>
    <mergeCell ref="A32:F32"/>
    <mergeCell ref="A33:F33"/>
    <mergeCell ref="A34:F34"/>
    <mergeCell ref="G35:H35"/>
    <mergeCell ref="G32:H32"/>
    <mergeCell ref="G33:H33"/>
    <mergeCell ref="G34:H34"/>
    <mergeCell ref="I34:J34"/>
    <mergeCell ref="M24:P24"/>
    <mergeCell ref="M25:P25"/>
    <mergeCell ref="M26:P26"/>
    <mergeCell ref="K30:L30"/>
    <mergeCell ref="K31:L31"/>
    <mergeCell ref="K32:L32"/>
    <mergeCell ref="K33:L33"/>
    <mergeCell ref="K34:L34"/>
    <mergeCell ref="A29:F29"/>
    <mergeCell ref="G29:J29"/>
    <mergeCell ref="K29:L29"/>
    <mergeCell ref="M29:P29"/>
    <mergeCell ref="A24:F24"/>
    <mergeCell ref="A25:F25"/>
    <mergeCell ref="A26:F26"/>
    <mergeCell ref="I24:J24"/>
    <mergeCell ref="I25:J25"/>
    <mergeCell ref="I26:J26"/>
    <mergeCell ref="A53:F53"/>
    <mergeCell ref="I53:J53"/>
    <mergeCell ref="K53:L53"/>
    <mergeCell ref="M53:P53"/>
    <mergeCell ref="A56:F56"/>
    <mergeCell ref="I56:J56"/>
    <mergeCell ref="M56:P56"/>
    <mergeCell ref="K54:L54"/>
    <mergeCell ref="M54:P54"/>
    <mergeCell ref="A54:F54"/>
    <mergeCell ref="A58:F58"/>
    <mergeCell ref="I58:J58"/>
    <mergeCell ref="K58:L58"/>
    <mergeCell ref="M58:P58"/>
    <mergeCell ref="A57:F57"/>
    <mergeCell ref="I57:J57"/>
    <mergeCell ref="M57:P57"/>
    <mergeCell ref="K10:L10"/>
    <mergeCell ref="M10:P10"/>
    <mergeCell ref="A11:F11"/>
    <mergeCell ref="G11:J11"/>
    <mergeCell ref="K11:L11"/>
    <mergeCell ref="M11:P11"/>
    <mergeCell ref="A10:F10"/>
    <mergeCell ref="G10:J10"/>
    <mergeCell ref="A55:F55"/>
    <mergeCell ref="I55:J55"/>
    <mergeCell ref="K55:L55"/>
    <mergeCell ref="M55:P55"/>
    <mergeCell ref="I54:J54"/>
    <mergeCell ref="A49:F49"/>
    <mergeCell ref="A52:F52"/>
    <mergeCell ref="G52:J52"/>
    <mergeCell ref="K52:L52"/>
    <mergeCell ref="M52:P52"/>
    <mergeCell ref="A51:F51"/>
    <mergeCell ref="G51:J51"/>
    <mergeCell ref="K51:L51"/>
    <mergeCell ref="M51:P51"/>
    <mergeCell ref="H69:N69"/>
    <mergeCell ref="O72:P72"/>
    <mergeCell ref="A63:P63"/>
    <mergeCell ref="I72:N72"/>
    <mergeCell ref="A70:P70"/>
    <mergeCell ref="A64:L64"/>
    <mergeCell ref="G49:J49"/>
    <mergeCell ref="K49:L49"/>
    <mergeCell ref="M49:P49"/>
    <mergeCell ref="A50:F50"/>
    <mergeCell ref="G50:J50"/>
    <mergeCell ref="K50:L50"/>
    <mergeCell ref="M50:P50"/>
    <mergeCell ref="M64:P64"/>
    <mergeCell ref="A67:P67"/>
    <mergeCell ref="A68:B68"/>
    <mergeCell ref="C68:F68"/>
    <mergeCell ref="G68:O68"/>
    <mergeCell ref="D69:F69"/>
    <mergeCell ref="O69:P69"/>
    <mergeCell ref="A62:F62"/>
    <mergeCell ref="A75:P75"/>
    <mergeCell ref="A71:B71"/>
    <mergeCell ref="C71:F71"/>
    <mergeCell ref="G71:O71"/>
    <mergeCell ref="A72:B72"/>
    <mergeCell ref="D72:F72"/>
    <mergeCell ref="A74:P74"/>
    <mergeCell ref="A73:P73"/>
    <mergeCell ref="G72:H72"/>
    <mergeCell ref="A60:F60"/>
    <mergeCell ref="G60:J60"/>
    <mergeCell ref="K60:L60"/>
    <mergeCell ref="A66:P66"/>
    <mergeCell ref="A69:B69"/>
    <mergeCell ref="G62:J62"/>
    <mergeCell ref="K62:L62"/>
    <mergeCell ref="M62:P62"/>
    <mergeCell ref="A65:P65"/>
    <mergeCell ref="M60:P60"/>
    <mergeCell ref="A61:F61"/>
    <mergeCell ref="G61:J61"/>
    <mergeCell ref="K61:L61"/>
    <mergeCell ref="M61:P61"/>
    <mergeCell ref="A48:F48"/>
    <mergeCell ref="G48:J48"/>
    <mergeCell ref="K48:L48"/>
    <mergeCell ref="M48:P48"/>
    <mergeCell ref="A59:F59"/>
    <mergeCell ref="G59:J59"/>
    <mergeCell ref="K59:L59"/>
    <mergeCell ref="M59:P59"/>
    <mergeCell ref="A46:F46"/>
    <mergeCell ref="G46:J46"/>
    <mergeCell ref="K46:L46"/>
    <mergeCell ref="M46:P46"/>
    <mergeCell ref="A47:F47"/>
    <mergeCell ref="G47:J47"/>
    <mergeCell ref="K47:L47"/>
    <mergeCell ref="M47:P47"/>
    <mergeCell ref="A45:F45"/>
    <mergeCell ref="A44:F44"/>
    <mergeCell ref="G44:J44"/>
    <mergeCell ref="K44:L44"/>
    <mergeCell ref="M44:P44"/>
    <mergeCell ref="G45:J45"/>
    <mergeCell ref="K45:L45"/>
    <mergeCell ref="M45:P45"/>
    <mergeCell ref="A42:F42"/>
    <mergeCell ref="G42:J42"/>
    <mergeCell ref="K42:L42"/>
    <mergeCell ref="M42:P42"/>
    <mergeCell ref="A43:F43"/>
    <mergeCell ref="G43:J43"/>
    <mergeCell ref="K43:L43"/>
    <mergeCell ref="M43:P43"/>
    <mergeCell ref="A40:F40"/>
    <mergeCell ref="G40:J40"/>
    <mergeCell ref="K40:L40"/>
    <mergeCell ref="M40:P40"/>
    <mergeCell ref="A41:F41"/>
    <mergeCell ref="G41:J41"/>
    <mergeCell ref="K41:L41"/>
    <mergeCell ref="M41:P41"/>
    <mergeCell ref="A38:F38"/>
    <mergeCell ref="G38:J38"/>
    <mergeCell ref="K38:L38"/>
    <mergeCell ref="M38:P38"/>
    <mergeCell ref="A28:F28"/>
    <mergeCell ref="A39:F39"/>
    <mergeCell ref="G39:J39"/>
    <mergeCell ref="K39:L39"/>
    <mergeCell ref="M39:P39"/>
    <mergeCell ref="A37:F37"/>
    <mergeCell ref="G37:J37"/>
    <mergeCell ref="K37:L37"/>
    <mergeCell ref="M37:P37"/>
    <mergeCell ref="M21:P21"/>
    <mergeCell ref="K23:L23"/>
    <mergeCell ref="A36:P36"/>
    <mergeCell ref="K22:L22"/>
    <mergeCell ref="K27:L27"/>
    <mergeCell ref="A27:F27"/>
    <mergeCell ref="A35:F35"/>
    <mergeCell ref="A12:F12"/>
    <mergeCell ref="G12:J12"/>
    <mergeCell ref="K12:L12"/>
    <mergeCell ref="M12:P12"/>
    <mergeCell ref="G18:J18"/>
    <mergeCell ref="G19:J19"/>
    <mergeCell ref="A19:F19"/>
    <mergeCell ref="G16:J16"/>
    <mergeCell ref="A14:F14"/>
    <mergeCell ref="K15:L15"/>
    <mergeCell ref="M20:P20"/>
    <mergeCell ref="K13:L13"/>
    <mergeCell ref="M13:P13"/>
    <mergeCell ref="G14:J14"/>
    <mergeCell ref="K14:L14"/>
    <mergeCell ref="M14:P14"/>
    <mergeCell ref="K19:L19"/>
    <mergeCell ref="M16:P16"/>
    <mergeCell ref="M19:P19"/>
    <mergeCell ref="G13:J13"/>
    <mergeCell ref="M22:P22"/>
    <mergeCell ref="M23:P23"/>
    <mergeCell ref="M27:P27"/>
    <mergeCell ref="M28:P28"/>
    <mergeCell ref="M35:P35"/>
    <mergeCell ref="K28:L28"/>
    <mergeCell ref="K24:L24"/>
    <mergeCell ref="K25:L25"/>
    <mergeCell ref="K26:L26"/>
    <mergeCell ref="G21:J21"/>
    <mergeCell ref="G22:J22"/>
    <mergeCell ref="G23:J23"/>
    <mergeCell ref="G27:J27"/>
    <mergeCell ref="G28:J28"/>
    <mergeCell ref="K35:L35"/>
    <mergeCell ref="I30:J30"/>
    <mergeCell ref="I31:J31"/>
    <mergeCell ref="I32:J32"/>
    <mergeCell ref="I33:J33"/>
    <mergeCell ref="A17:F17"/>
    <mergeCell ref="K20:L20"/>
    <mergeCell ref="K21:L21"/>
    <mergeCell ref="A22:F22"/>
    <mergeCell ref="A23:F23"/>
    <mergeCell ref="A20:F20"/>
    <mergeCell ref="A21:F21"/>
    <mergeCell ref="K18:L18"/>
    <mergeCell ref="K17:L17"/>
    <mergeCell ref="G20:J20"/>
    <mergeCell ref="M5:P5"/>
    <mergeCell ref="A18:F18"/>
    <mergeCell ref="M7:P7"/>
    <mergeCell ref="M18:P18"/>
    <mergeCell ref="M17:P17"/>
    <mergeCell ref="A5:F5"/>
    <mergeCell ref="G5:J5"/>
    <mergeCell ref="K5:L5"/>
    <mergeCell ref="M8:P8"/>
    <mergeCell ref="M15:P15"/>
    <mergeCell ref="G17:J17"/>
    <mergeCell ref="A8:F8"/>
    <mergeCell ref="G8:J8"/>
    <mergeCell ref="G9:J9"/>
    <mergeCell ref="K9:L9"/>
    <mergeCell ref="K16:L16"/>
    <mergeCell ref="A16:F16"/>
    <mergeCell ref="A15:F15"/>
    <mergeCell ref="G15:J15"/>
    <mergeCell ref="A13:F13"/>
    <mergeCell ref="G7:J7"/>
    <mergeCell ref="K7:L7"/>
    <mergeCell ref="A6:F6"/>
    <mergeCell ref="I6:J6"/>
    <mergeCell ref="G3:J4"/>
    <mergeCell ref="K3:L4"/>
    <mergeCell ref="K6:L6"/>
    <mergeCell ref="M6:P6"/>
    <mergeCell ref="A7:F7"/>
    <mergeCell ref="A9:F9"/>
    <mergeCell ref="M9:P9"/>
    <mergeCell ref="A1:I1"/>
    <mergeCell ref="A2:P2"/>
    <mergeCell ref="A3:F4"/>
    <mergeCell ref="M3:P4"/>
    <mergeCell ref="J1:P1"/>
    <mergeCell ref="K8:L8"/>
  </mergeCells>
  <printOptions/>
  <pageMargins left="0" right="0" top="0" bottom="0" header="0.5" footer="0.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2016-07-19T09:18:13Z</cp:lastPrinted>
  <dcterms:created xsi:type="dcterms:W3CDTF">2016-05-12T14:32:19Z</dcterms:created>
  <dcterms:modified xsi:type="dcterms:W3CDTF">2016-08-09T14:24:06Z</dcterms:modified>
  <cp:category/>
  <cp:version/>
  <cp:contentType/>
  <cp:contentStatus/>
</cp:coreProperties>
</file>